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120" windowWidth="13395" windowHeight="7995" activeTab="5"/>
  </bookViews>
  <sheets>
    <sheet name="2010" sheetId="1" r:id="rId1"/>
    <sheet name="2011" sheetId="2" r:id="rId2"/>
    <sheet name="2012" sheetId="3" r:id="rId3"/>
    <sheet name="culm" sheetId="4" r:id="rId4"/>
    <sheet name="England U" sheetId="6" r:id="rId5"/>
    <sheet name="popular" sheetId="7" r:id="rId6"/>
    <sheet name="selective" sheetId="10" r:id="rId7"/>
    <sheet name="least selective" sheetId="14" r:id="rId8"/>
    <sheet name="big unis" sheetId="12" r:id="rId9"/>
  </sheets>
  <definedNames>
    <definedName name="_xlnm._FilterDatabase" localSheetId="3" hidden="1">culm!$A$1:$M$322</definedName>
  </definedNames>
  <calcPr calcId="125725"/>
  <fileRecoveryPr repairLoad="1"/>
</workbook>
</file>

<file path=xl/calcChain.xml><?xml version="1.0" encoding="utf-8"?>
<calcChain xmlns="http://schemas.openxmlformats.org/spreadsheetml/2006/main">
  <c r="G116" i="6"/>
  <c r="K116"/>
  <c r="I116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2"/>
  <c r="F17" i="7"/>
  <c r="D17"/>
  <c r="B17"/>
  <c r="P321" i="4"/>
  <c r="O321"/>
  <c r="K321"/>
  <c r="J321"/>
  <c r="I321"/>
  <c r="H321"/>
  <c r="L321" s="1"/>
  <c r="G321"/>
  <c r="N321" s="1"/>
  <c r="F321"/>
  <c r="M321" s="1"/>
  <c r="O320"/>
  <c r="K320"/>
  <c r="J320"/>
  <c r="I320"/>
  <c r="H320"/>
  <c r="G320"/>
  <c r="N320" s="1"/>
  <c r="F320"/>
  <c r="M320" s="1"/>
  <c r="K319"/>
  <c r="J319"/>
  <c r="P319" s="1"/>
  <c r="I319"/>
  <c r="O319" s="1"/>
  <c r="H319"/>
  <c r="G319"/>
  <c r="F319"/>
  <c r="P318"/>
  <c r="K318"/>
  <c r="J318"/>
  <c r="I318"/>
  <c r="H318"/>
  <c r="L318" s="1"/>
  <c r="G318"/>
  <c r="N318" s="1"/>
  <c r="F318"/>
  <c r="K317"/>
  <c r="P317" s="1"/>
  <c r="J317"/>
  <c r="I317"/>
  <c r="H317"/>
  <c r="O317" s="1"/>
  <c r="G317"/>
  <c r="N317" s="1"/>
  <c r="F317"/>
  <c r="O316"/>
  <c r="N316"/>
  <c r="K316"/>
  <c r="P316" s="1"/>
  <c r="J316"/>
  <c r="I316"/>
  <c r="H316"/>
  <c r="L316" s="1"/>
  <c r="G316"/>
  <c r="F316"/>
  <c r="M316" s="1"/>
  <c r="M315"/>
  <c r="K315"/>
  <c r="J315"/>
  <c r="P315" s="1"/>
  <c r="I315"/>
  <c r="O315" s="1"/>
  <c r="H315"/>
  <c r="L315" s="1"/>
  <c r="G315"/>
  <c r="F315"/>
  <c r="N315" s="1"/>
  <c r="P314"/>
  <c r="M314"/>
  <c r="K314"/>
  <c r="J314"/>
  <c r="I314"/>
  <c r="O314" s="1"/>
  <c r="H314"/>
  <c r="L314" s="1"/>
  <c r="G314"/>
  <c r="N314" s="1"/>
  <c r="F314"/>
  <c r="P313"/>
  <c r="O313"/>
  <c r="K313"/>
  <c r="J313"/>
  <c r="I313"/>
  <c r="H313"/>
  <c r="L313" s="1"/>
  <c r="G313"/>
  <c r="N313" s="1"/>
  <c r="F313"/>
  <c r="M313" s="1"/>
  <c r="O312"/>
  <c r="K312"/>
  <c r="J312"/>
  <c r="I312"/>
  <c r="H312"/>
  <c r="G312"/>
  <c r="F312"/>
  <c r="M312" s="1"/>
  <c r="K311"/>
  <c r="J311"/>
  <c r="P311" s="1"/>
  <c r="I311"/>
  <c r="O311" s="1"/>
  <c r="H311"/>
  <c r="G311"/>
  <c r="F311"/>
  <c r="P310"/>
  <c r="K310"/>
  <c r="J310"/>
  <c r="I310"/>
  <c r="H310"/>
  <c r="L310" s="1"/>
  <c r="G310"/>
  <c r="N310" s="1"/>
  <c r="F310"/>
  <c r="K309"/>
  <c r="P309" s="1"/>
  <c r="J309"/>
  <c r="I309"/>
  <c r="H309"/>
  <c r="O309" s="1"/>
  <c r="G309"/>
  <c r="N309" s="1"/>
  <c r="F309"/>
  <c r="O308"/>
  <c r="N308"/>
  <c r="K308"/>
  <c r="P308" s="1"/>
  <c r="J308"/>
  <c r="I308"/>
  <c r="H308"/>
  <c r="L308" s="1"/>
  <c r="G308"/>
  <c r="F308"/>
  <c r="M308" s="1"/>
  <c r="M307"/>
  <c r="K307"/>
  <c r="J307"/>
  <c r="P307" s="1"/>
  <c r="I307"/>
  <c r="O307" s="1"/>
  <c r="H307"/>
  <c r="L307" s="1"/>
  <c r="G307"/>
  <c r="F307"/>
  <c r="N307" s="1"/>
  <c r="P306"/>
  <c r="M306"/>
  <c r="K306"/>
  <c r="J306"/>
  <c r="I306"/>
  <c r="O306" s="1"/>
  <c r="H306"/>
  <c r="L306" s="1"/>
  <c r="G306"/>
  <c r="N306" s="1"/>
  <c r="F306"/>
  <c r="P305"/>
  <c r="O305"/>
  <c r="K305"/>
  <c r="J305"/>
  <c r="I305"/>
  <c r="H305"/>
  <c r="L305" s="1"/>
  <c r="G305"/>
  <c r="N305" s="1"/>
  <c r="F305"/>
  <c r="M305" s="1"/>
  <c r="O304"/>
  <c r="K304"/>
  <c r="J304"/>
  <c r="I304"/>
  <c r="H304"/>
  <c r="G304"/>
  <c r="N304" s="1"/>
  <c r="F304"/>
  <c r="M304" s="1"/>
  <c r="K303"/>
  <c r="J303"/>
  <c r="P303" s="1"/>
  <c r="I303"/>
  <c r="O303" s="1"/>
  <c r="H303"/>
  <c r="G303"/>
  <c r="F303"/>
  <c r="P302"/>
  <c r="K302"/>
  <c r="J302"/>
  <c r="I302"/>
  <c r="H302"/>
  <c r="L302" s="1"/>
  <c r="G302"/>
  <c r="N302" s="1"/>
  <c r="F302"/>
  <c r="K301"/>
  <c r="P301" s="1"/>
  <c r="J301"/>
  <c r="I301"/>
  <c r="H301"/>
  <c r="O301" s="1"/>
  <c r="G301"/>
  <c r="N301" s="1"/>
  <c r="F301"/>
  <c r="O300"/>
  <c r="N300"/>
  <c r="K300"/>
  <c r="P300" s="1"/>
  <c r="J300"/>
  <c r="I300"/>
  <c r="H300"/>
  <c r="L300" s="1"/>
  <c r="G300"/>
  <c r="F300"/>
  <c r="M300" s="1"/>
  <c r="M299"/>
  <c r="K299"/>
  <c r="J299"/>
  <c r="P299" s="1"/>
  <c r="I299"/>
  <c r="O299" s="1"/>
  <c r="H299"/>
  <c r="L299" s="1"/>
  <c r="G299"/>
  <c r="F299"/>
  <c r="N299" s="1"/>
  <c r="P298"/>
  <c r="M298"/>
  <c r="K298"/>
  <c r="J298"/>
  <c r="I298"/>
  <c r="O298" s="1"/>
  <c r="H298"/>
  <c r="L298" s="1"/>
  <c r="G298"/>
  <c r="N298" s="1"/>
  <c r="F298"/>
  <c r="P297"/>
  <c r="O297"/>
  <c r="K297"/>
  <c r="J297"/>
  <c r="I297"/>
  <c r="H297"/>
  <c r="L297" s="1"/>
  <c r="G297"/>
  <c r="N297" s="1"/>
  <c r="F297"/>
  <c r="M297" s="1"/>
  <c r="K296"/>
  <c r="J296"/>
  <c r="I296"/>
  <c r="O296" s="1"/>
  <c r="N296" s="1"/>
  <c r="H296"/>
  <c r="G296"/>
  <c r="F296"/>
  <c r="M296" s="1"/>
  <c r="P295"/>
  <c r="M295"/>
  <c r="K295"/>
  <c r="J295"/>
  <c r="I295"/>
  <c r="O295" s="1"/>
  <c r="H295"/>
  <c r="L295" s="1"/>
  <c r="G295"/>
  <c r="N295" s="1"/>
  <c r="F295"/>
  <c r="K294"/>
  <c r="P294" s="1"/>
  <c r="J294"/>
  <c r="I294"/>
  <c r="H294"/>
  <c r="O294" s="1"/>
  <c r="G294"/>
  <c r="N294" s="1"/>
  <c r="F294"/>
  <c r="O293"/>
  <c r="N293"/>
  <c r="K293"/>
  <c r="P293" s="1"/>
  <c r="J293"/>
  <c r="I293"/>
  <c r="H293"/>
  <c r="L293" s="1"/>
  <c r="G293"/>
  <c r="F293"/>
  <c r="M293" s="1"/>
  <c r="M292"/>
  <c r="K292"/>
  <c r="J292"/>
  <c r="P292" s="1"/>
  <c r="I292"/>
  <c r="O292" s="1"/>
  <c r="H292"/>
  <c r="L292" s="1"/>
  <c r="G292"/>
  <c r="F292"/>
  <c r="N292" s="1"/>
  <c r="P291"/>
  <c r="K291"/>
  <c r="J291"/>
  <c r="I291"/>
  <c r="O291" s="1"/>
  <c r="H291"/>
  <c r="L291" s="1"/>
  <c r="G291"/>
  <c r="N291" s="1"/>
  <c r="F291"/>
  <c r="P290"/>
  <c r="O290"/>
  <c r="K290"/>
  <c r="J290"/>
  <c r="I290"/>
  <c r="H290"/>
  <c r="L290" s="1"/>
  <c r="G290"/>
  <c r="N290" s="1"/>
  <c r="F290"/>
  <c r="M290" s="1"/>
  <c r="O289"/>
  <c r="K289"/>
  <c r="J289"/>
  <c r="I289"/>
  <c r="H289"/>
  <c r="G289"/>
  <c r="F289"/>
  <c r="N288"/>
  <c r="K288"/>
  <c r="J288"/>
  <c r="P288" s="1"/>
  <c r="I288"/>
  <c r="O288" s="1"/>
  <c r="H288"/>
  <c r="G288"/>
  <c r="F288"/>
  <c r="M288" s="1"/>
  <c r="P287"/>
  <c r="M287"/>
  <c r="K287"/>
  <c r="J287"/>
  <c r="I287"/>
  <c r="O287" s="1"/>
  <c r="H287"/>
  <c r="L287" s="1"/>
  <c r="G287"/>
  <c r="N287" s="1"/>
  <c r="F287"/>
  <c r="K286"/>
  <c r="P286" s="1"/>
  <c r="J286"/>
  <c r="I286"/>
  <c r="H286"/>
  <c r="O286" s="1"/>
  <c r="G286"/>
  <c r="N286" s="1"/>
  <c r="F286"/>
  <c r="O285"/>
  <c r="N285"/>
  <c r="K285"/>
  <c r="P285" s="1"/>
  <c r="J285"/>
  <c r="I285"/>
  <c r="H285"/>
  <c r="L285" s="1"/>
  <c r="G285"/>
  <c r="F285"/>
  <c r="M285" s="1"/>
  <c r="M284"/>
  <c r="K284"/>
  <c r="J284"/>
  <c r="P284" s="1"/>
  <c r="I284"/>
  <c r="O284" s="1"/>
  <c r="H284"/>
  <c r="L284" s="1"/>
  <c r="G284"/>
  <c r="F284"/>
  <c r="N284" s="1"/>
  <c r="P283"/>
  <c r="K283"/>
  <c r="J283"/>
  <c r="I283"/>
  <c r="H283"/>
  <c r="M283" s="1"/>
  <c r="G283"/>
  <c r="N283" s="1"/>
  <c r="F283"/>
  <c r="P282"/>
  <c r="O282"/>
  <c r="K282"/>
  <c r="J282"/>
  <c r="I282"/>
  <c r="H282"/>
  <c r="L282" s="1"/>
  <c r="G282"/>
  <c r="N282" s="1"/>
  <c r="F282"/>
  <c r="M282" s="1"/>
  <c r="O281"/>
  <c r="K281"/>
  <c r="J281"/>
  <c r="I281"/>
  <c r="H281"/>
  <c r="G281"/>
  <c r="F281"/>
  <c r="K280"/>
  <c r="J280"/>
  <c r="P280" s="1"/>
  <c r="I280"/>
  <c r="O280" s="1"/>
  <c r="H280"/>
  <c r="G280"/>
  <c r="F280"/>
  <c r="M280" s="1"/>
  <c r="P279"/>
  <c r="M279"/>
  <c r="K279"/>
  <c r="J279"/>
  <c r="I279"/>
  <c r="O279" s="1"/>
  <c r="H279"/>
  <c r="L279" s="1"/>
  <c r="G279"/>
  <c r="N279" s="1"/>
  <c r="F279"/>
  <c r="K278"/>
  <c r="P278" s="1"/>
  <c r="J278"/>
  <c r="I278"/>
  <c r="H278"/>
  <c r="O278" s="1"/>
  <c r="G278"/>
  <c r="N278" s="1"/>
  <c r="F278"/>
  <c r="O277"/>
  <c r="N277"/>
  <c r="K277"/>
  <c r="P277" s="1"/>
  <c r="J277"/>
  <c r="I277"/>
  <c r="H277"/>
  <c r="L277" s="1"/>
  <c r="G277"/>
  <c r="F277"/>
  <c r="M277" s="1"/>
  <c r="M276"/>
  <c r="K276"/>
  <c r="J276"/>
  <c r="P276" s="1"/>
  <c r="I276"/>
  <c r="O276" s="1"/>
  <c r="H276"/>
  <c r="L276" s="1"/>
  <c r="G276"/>
  <c r="F276"/>
  <c r="N276" s="1"/>
  <c r="P275"/>
  <c r="M275"/>
  <c r="K275"/>
  <c r="J275"/>
  <c r="I275"/>
  <c r="O275" s="1"/>
  <c r="H275"/>
  <c r="L275" s="1"/>
  <c r="G275"/>
  <c r="N275" s="1"/>
  <c r="F275"/>
  <c r="P274"/>
  <c r="O274"/>
  <c r="K274"/>
  <c r="J274"/>
  <c r="I274"/>
  <c r="H274"/>
  <c r="L274" s="1"/>
  <c r="G274"/>
  <c r="N274" s="1"/>
  <c r="F274"/>
  <c r="M274" s="1"/>
  <c r="O273"/>
  <c r="K273"/>
  <c r="J273"/>
  <c r="I273"/>
  <c r="H273"/>
  <c r="G273"/>
  <c r="F273"/>
  <c r="K272"/>
  <c r="J272"/>
  <c r="P272" s="1"/>
  <c r="I272"/>
  <c r="O272" s="1"/>
  <c r="H272"/>
  <c r="G272"/>
  <c r="F272"/>
  <c r="M272" s="1"/>
  <c r="P271"/>
  <c r="M271"/>
  <c r="K271"/>
  <c r="J271"/>
  <c r="I271"/>
  <c r="O271" s="1"/>
  <c r="H271"/>
  <c r="L271" s="1"/>
  <c r="G271"/>
  <c r="N271" s="1"/>
  <c r="F271"/>
  <c r="K270"/>
  <c r="P270" s="1"/>
  <c r="J270"/>
  <c r="I270"/>
  <c r="H270"/>
  <c r="O270" s="1"/>
  <c r="G270"/>
  <c r="N270" s="1"/>
  <c r="F270"/>
  <c r="O269"/>
  <c r="N269"/>
  <c r="K269"/>
  <c r="P269" s="1"/>
  <c r="J269"/>
  <c r="I269"/>
  <c r="H269"/>
  <c r="L269" s="1"/>
  <c r="G269"/>
  <c r="F269"/>
  <c r="M269" s="1"/>
  <c r="M268"/>
  <c r="K268"/>
  <c r="J268"/>
  <c r="P268" s="1"/>
  <c r="I268"/>
  <c r="O268" s="1"/>
  <c r="H268"/>
  <c r="L268" s="1"/>
  <c r="G268"/>
  <c r="F268"/>
  <c r="N268" s="1"/>
  <c r="P267"/>
  <c r="M267"/>
  <c r="K267"/>
  <c r="J267"/>
  <c r="I267"/>
  <c r="O267" s="1"/>
  <c r="H267"/>
  <c r="L267" s="1"/>
  <c r="G267"/>
  <c r="N267" s="1"/>
  <c r="F267"/>
  <c r="P266"/>
  <c r="O266"/>
  <c r="K266"/>
  <c r="J266"/>
  <c r="I266"/>
  <c r="H266"/>
  <c r="L266" s="1"/>
  <c r="G266"/>
  <c r="N266" s="1"/>
  <c r="F266"/>
  <c r="M266" s="1"/>
  <c r="O265"/>
  <c r="K265"/>
  <c r="J265"/>
  <c r="I265"/>
  <c r="H265"/>
  <c r="G265"/>
  <c r="F265"/>
  <c r="N264"/>
  <c r="K264"/>
  <c r="J264"/>
  <c r="P264" s="1"/>
  <c r="I264"/>
  <c r="O264" s="1"/>
  <c r="H264"/>
  <c r="G264"/>
  <c r="F264"/>
  <c r="M264" s="1"/>
  <c r="P263"/>
  <c r="M263"/>
  <c r="K263"/>
  <c r="J263"/>
  <c r="I263"/>
  <c r="O263" s="1"/>
  <c r="H263"/>
  <c r="L263" s="1"/>
  <c r="G263"/>
  <c r="N263" s="1"/>
  <c r="F263"/>
  <c r="K262"/>
  <c r="P262" s="1"/>
  <c r="J262"/>
  <c r="I262"/>
  <c r="H262"/>
  <c r="O262" s="1"/>
  <c r="G262"/>
  <c r="N262" s="1"/>
  <c r="F262"/>
  <c r="O261"/>
  <c r="K261"/>
  <c r="P261" s="1"/>
  <c r="J261"/>
  <c r="I261"/>
  <c r="H261"/>
  <c r="L261" s="1"/>
  <c r="G261"/>
  <c r="N261" s="1"/>
  <c r="F261"/>
  <c r="M261" s="1"/>
  <c r="M260"/>
  <c r="K260"/>
  <c r="J260"/>
  <c r="P260" s="1"/>
  <c r="I260"/>
  <c r="O260" s="1"/>
  <c r="H260"/>
  <c r="L260" s="1"/>
  <c r="G260"/>
  <c r="F260"/>
  <c r="N260" s="1"/>
  <c r="P259"/>
  <c r="M259"/>
  <c r="K259"/>
  <c r="J259"/>
  <c r="I259"/>
  <c r="O259" s="1"/>
  <c r="H259"/>
  <c r="L259" s="1"/>
  <c r="G259"/>
  <c r="N259" s="1"/>
  <c r="F259"/>
  <c r="P258"/>
  <c r="O258"/>
  <c r="K258"/>
  <c r="J258"/>
  <c r="I258"/>
  <c r="H258"/>
  <c r="L258" s="1"/>
  <c r="G258"/>
  <c r="N258" s="1"/>
  <c r="F258"/>
  <c r="M258" s="1"/>
  <c r="O257"/>
  <c r="K257"/>
  <c r="J257"/>
  <c r="I257"/>
  <c r="H257"/>
  <c r="G257"/>
  <c r="F257"/>
  <c r="N256"/>
  <c r="K256"/>
  <c r="J256"/>
  <c r="P256" s="1"/>
  <c r="I256"/>
  <c r="O256" s="1"/>
  <c r="H256"/>
  <c r="G256"/>
  <c r="F256"/>
  <c r="M256" s="1"/>
  <c r="P255"/>
  <c r="M255"/>
  <c r="K255"/>
  <c r="J255"/>
  <c r="I255"/>
  <c r="O255" s="1"/>
  <c r="H255"/>
  <c r="L255" s="1"/>
  <c r="G255"/>
  <c r="N255" s="1"/>
  <c r="F255"/>
  <c r="K254"/>
  <c r="P254" s="1"/>
  <c r="J254"/>
  <c r="I254"/>
  <c r="H254"/>
  <c r="O254" s="1"/>
  <c r="G254"/>
  <c r="N254" s="1"/>
  <c r="F254"/>
  <c r="O253"/>
  <c r="N253"/>
  <c r="K253"/>
  <c r="P253" s="1"/>
  <c r="J253"/>
  <c r="I253"/>
  <c r="H253"/>
  <c r="L253" s="1"/>
  <c r="G253"/>
  <c r="F253"/>
  <c r="M253" s="1"/>
  <c r="M252"/>
  <c r="K252"/>
  <c r="J252"/>
  <c r="P252" s="1"/>
  <c r="I252"/>
  <c r="O252" s="1"/>
  <c r="H252"/>
  <c r="L252" s="1"/>
  <c r="G252"/>
  <c r="F252"/>
  <c r="N252" s="1"/>
  <c r="K251"/>
  <c r="P251" s="1"/>
  <c r="J251"/>
  <c r="I251"/>
  <c r="H251"/>
  <c r="L251" s="1"/>
  <c r="G251"/>
  <c r="N251" s="1"/>
  <c r="F251"/>
  <c r="O250"/>
  <c r="N250"/>
  <c r="K250"/>
  <c r="P250" s="1"/>
  <c r="J250"/>
  <c r="I250"/>
  <c r="H250"/>
  <c r="L250" s="1"/>
  <c r="G250"/>
  <c r="F250"/>
  <c r="M250" s="1"/>
  <c r="M249"/>
  <c r="K249"/>
  <c r="J249"/>
  <c r="P249" s="1"/>
  <c r="I249"/>
  <c r="O249" s="1"/>
  <c r="H249"/>
  <c r="L249" s="1"/>
  <c r="G249"/>
  <c r="F249"/>
  <c r="N249" s="1"/>
  <c r="K248"/>
  <c r="J248"/>
  <c r="I248"/>
  <c r="H248"/>
  <c r="O248" s="1"/>
  <c r="G248"/>
  <c r="N248" s="1"/>
  <c r="F248"/>
  <c r="O247"/>
  <c r="N247"/>
  <c r="K247"/>
  <c r="P247" s="1"/>
  <c r="J247"/>
  <c r="I247"/>
  <c r="H247"/>
  <c r="L247" s="1"/>
  <c r="G247"/>
  <c r="F247"/>
  <c r="M247" s="1"/>
  <c r="M246"/>
  <c r="K246"/>
  <c r="J246"/>
  <c r="P246" s="1"/>
  <c r="I246"/>
  <c r="O246" s="1"/>
  <c r="H246"/>
  <c r="L246" s="1"/>
  <c r="G246"/>
  <c r="F246"/>
  <c r="N246" s="1"/>
  <c r="P245"/>
  <c r="K245"/>
  <c r="J245"/>
  <c r="I245"/>
  <c r="H245"/>
  <c r="M245" s="1"/>
  <c r="G245"/>
  <c r="N245" s="1"/>
  <c r="F245"/>
  <c r="P244"/>
  <c r="O244"/>
  <c r="K244"/>
  <c r="J244"/>
  <c r="I244"/>
  <c r="H244"/>
  <c r="L244" s="1"/>
  <c r="G244"/>
  <c r="N244" s="1"/>
  <c r="F244"/>
  <c r="M244" s="1"/>
  <c r="O243"/>
  <c r="K243"/>
  <c r="J243"/>
  <c r="I243"/>
  <c r="H243"/>
  <c r="G243"/>
  <c r="F243"/>
  <c r="K242"/>
  <c r="J242"/>
  <c r="P242" s="1"/>
  <c r="I242"/>
  <c r="O242" s="1"/>
  <c r="H242"/>
  <c r="G242"/>
  <c r="F242"/>
  <c r="M242" s="1"/>
  <c r="P241"/>
  <c r="M241"/>
  <c r="K241"/>
  <c r="J241"/>
  <c r="I241"/>
  <c r="O241" s="1"/>
  <c r="H241"/>
  <c r="L241" s="1"/>
  <c r="G241"/>
  <c r="N241" s="1"/>
  <c r="F241"/>
  <c r="K240"/>
  <c r="P240" s="1"/>
  <c r="J240"/>
  <c r="I240"/>
  <c r="H240"/>
  <c r="O240" s="1"/>
  <c r="G240"/>
  <c r="N240" s="1"/>
  <c r="F240"/>
  <c r="O239"/>
  <c r="N239"/>
  <c r="K239"/>
  <c r="P239" s="1"/>
  <c r="J239"/>
  <c r="I239"/>
  <c r="H239"/>
  <c r="L239" s="1"/>
  <c r="G239"/>
  <c r="F239"/>
  <c r="M239" s="1"/>
  <c r="M238"/>
  <c r="K238"/>
  <c r="J238"/>
  <c r="P238" s="1"/>
  <c r="I238"/>
  <c r="O238" s="1"/>
  <c r="H238"/>
  <c r="L238" s="1"/>
  <c r="G238"/>
  <c r="F238"/>
  <c r="N238" s="1"/>
  <c r="P237"/>
  <c r="M237"/>
  <c r="K237"/>
  <c r="J237"/>
  <c r="I237"/>
  <c r="O237" s="1"/>
  <c r="H237"/>
  <c r="L237" s="1"/>
  <c r="G237"/>
  <c r="N237" s="1"/>
  <c r="F237"/>
  <c r="P236"/>
  <c r="O236"/>
  <c r="K236"/>
  <c r="J236"/>
  <c r="I236"/>
  <c r="H236"/>
  <c r="L236" s="1"/>
  <c r="G236"/>
  <c r="N236" s="1"/>
  <c r="F236"/>
  <c r="M236" s="1"/>
  <c r="O235"/>
  <c r="K235"/>
  <c r="J235"/>
  <c r="I235"/>
  <c r="H235"/>
  <c r="G235"/>
  <c r="F235"/>
  <c r="K234"/>
  <c r="J234"/>
  <c r="P234" s="1"/>
  <c r="I234"/>
  <c r="O234" s="1"/>
  <c r="H234"/>
  <c r="G234"/>
  <c r="F234"/>
  <c r="M234" s="1"/>
  <c r="P233"/>
  <c r="M233"/>
  <c r="K233"/>
  <c r="J233"/>
  <c r="I233"/>
  <c r="O233" s="1"/>
  <c r="H233"/>
  <c r="L233" s="1"/>
  <c r="G233"/>
  <c r="N233" s="1"/>
  <c r="F233"/>
  <c r="K232"/>
  <c r="P232" s="1"/>
  <c r="J232"/>
  <c r="I232"/>
  <c r="H232"/>
  <c r="O232" s="1"/>
  <c r="G232"/>
  <c r="N232" s="1"/>
  <c r="F232"/>
  <c r="O231"/>
  <c r="N231"/>
  <c r="K231"/>
  <c r="P231" s="1"/>
  <c r="J231"/>
  <c r="I231"/>
  <c r="H231"/>
  <c r="L231" s="1"/>
  <c r="G231"/>
  <c r="F231"/>
  <c r="M231" s="1"/>
  <c r="M230"/>
  <c r="K230"/>
  <c r="J230"/>
  <c r="P230" s="1"/>
  <c r="I230"/>
  <c r="O230" s="1"/>
  <c r="H230"/>
  <c r="L230" s="1"/>
  <c r="G230"/>
  <c r="F230"/>
  <c r="N230" s="1"/>
  <c r="P229"/>
  <c r="M229"/>
  <c r="K229"/>
  <c r="J229"/>
  <c r="I229"/>
  <c r="O229" s="1"/>
  <c r="H229"/>
  <c r="L229" s="1"/>
  <c r="G229"/>
  <c r="N229" s="1"/>
  <c r="F229"/>
  <c r="P228"/>
  <c r="O228"/>
  <c r="K228"/>
  <c r="J228"/>
  <c r="I228"/>
  <c r="H228"/>
  <c r="L228" s="1"/>
  <c r="G228"/>
  <c r="N228" s="1"/>
  <c r="F228"/>
  <c r="M228" s="1"/>
  <c r="O227"/>
  <c r="K227"/>
  <c r="J227"/>
  <c r="I227"/>
  <c r="H227"/>
  <c r="G227"/>
  <c r="F227"/>
  <c r="N226"/>
  <c r="K226"/>
  <c r="J226"/>
  <c r="P226" s="1"/>
  <c r="I226"/>
  <c r="O226" s="1"/>
  <c r="H226"/>
  <c r="G226"/>
  <c r="F226"/>
  <c r="M226" s="1"/>
  <c r="P225"/>
  <c r="M225"/>
  <c r="K225"/>
  <c r="J225"/>
  <c r="I225"/>
  <c r="O225" s="1"/>
  <c r="H225"/>
  <c r="L225" s="1"/>
  <c r="G225"/>
  <c r="N225" s="1"/>
  <c r="F225"/>
  <c r="K224"/>
  <c r="P224" s="1"/>
  <c r="J224"/>
  <c r="I224"/>
  <c r="H224"/>
  <c r="O224" s="1"/>
  <c r="G224"/>
  <c r="N224" s="1"/>
  <c r="F224"/>
  <c r="O223"/>
  <c r="K223"/>
  <c r="P223" s="1"/>
  <c r="J223"/>
  <c r="I223"/>
  <c r="H223"/>
  <c r="L223" s="1"/>
  <c r="G223"/>
  <c r="N223" s="1"/>
  <c r="F223"/>
  <c r="M223" s="1"/>
  <c r="M222"/>
  <c r="K222"/>
  <c r="J222"/>
  <c r="P222" s="1"/>
  <c r="I222"/>
  <c r="O222" s="1"/>
  <c r="H222"/>
  <c r="L222" s="1"/>
  <c r="G222"/>
  <c r="F222"/>
  <c r="N222" s="1"/>
  <c r="P221"/>
  <c r="M221"/>
  <c r="K221"/>
  <c r="J221"/>
  <c r="I221"/>
  <c r="O221" s="1"/>
  <c r="H221"/>
  <c r="L221" s="1"/>
  <c r="G221"/>
  <c r="N221" s="1"/>
  <c r="F221"/>
  <c r="O220"/>
  <c r="N220"/>
  <c r="K220"/>
  <c r="J220"/>
  <c r="I220"/>
  <c r="H220"/>
  <c r="L220" s="1"/>
  <c r="G220"/>
  <c r="F220"/>
  <c r="M220" s="1"/>
  <c r="M219"/>
  <c r="K219"/>
  <c r="P219" s="1"/>
  <c r="J219"/>
  <c r="I219"/>
  <c r="H219"/>
  <c r="L219" s="1"/>
  <c r="G219"/>
  <c r="N219" s="1"/>
  <c r="F219"/>
  <c r="P218"/>
  <c r="O218"/>
  <c r="K218"/>
  <c r="J218"/>
  <c r="I218"/>
  <c r="H218"/>
  <c r="L218" s="1"/>
  <c r="G218"/>
  <c r="N218" s="1"/>
  <c r="F218"/>
  <c r="M218" s="1"/>
  <c r="O217"/>
  <c r="K217"/>
  <c r="J217"/>
  <c r="I217"/>
  <c r="H217"/>
  <c r="G217"/>
  <c r="F217"/>
  <c r="N216"/>
  <c r="K216"/>
  <c r="J216"/>
  <c r="P216" s="1"/>
  <c r="I216"/>
  <c r="O216" s="1"/>
  <c r="H216"/>
  <c r="G216"/>
  <c r="F216"/>
  <c r="M216" s="1"/>
  <c r="P215"/>
  <c r="M215"/>
  <c r="K215"/>
  <c r="J215"/>
  <c r="I215"/>
  <c r="O215" s="1"/>
  <c r="H215"/>
  <c r="L215" s="1"/>
  <c r="G215"/>
  <c r="N215" s="1"/>
  <c r="F215"/>
  <c r="K214"/>
  <c r="P214" s="1"/>
  <c r="J214"/>
  <c r="I214"/>
  <c r="H214"/>
  <c r="O214" s="1"/>
  <c r="G214"/>
  <c r="N214" s="1"/>
  <c r="F214"/>
  <c r="O213"/>
  <c r="N213"/>
  <c r="K213"/>
  <c r="P213" s="1"/>
  <c r="J213"/>
  <c r="I213"/>
  <c r="H213"/>
  <c r="L213" s="1"/>
  <c r="G213"/>
  <c r="F213"/>
  <c r="M213" s="1"/>
  <c r="M212"/>
  <c r="K212"/>
  <c r="J212"/>
  <c r="P212" s="1"/>
  <c r="I212"/>
  <c r="O212" s="1"/>
  <c r="H212"/>
  <c r="L212" s="1"/>
  <c r="G212"/>
  <c r="F212"/>
  <c r="N212" s="1"/>
  <c r="P211"/>
  <c r="K211"/>
  <c r="J211"/>
  <c r="I211"/>
  <c r="H211"/>
  <c r="M211" s="1"/>
  <c r="G211"/>
  <c r="N211" s="1"/>
  <c r="F211"/>
  <c r="P210"/>
  <c r="O210"/>
  <c r="K210"/>
  <c r="J210"/>
  <c r="I210"/>
  <c r="H210"/>
  <c r="L210" s="1"/>
  <c r="G210"/>
  <c r="N210" s="1"/>
  <c r="F210"/>
  <c r="M210" s="1"/>
  <c r="O209"/>
  <c r="K209"/>
  <c r="J209"/>
  <c r="I209"/>
  <c r="H209"/>
  <c r="G209"/>
  <c r="F209"/>
  <c r="K208"/>
  <c r="J208"/>
  <c r="P208" s="1"/>
  <c r="I208"/>
  <c r="O208" s="1"/>
  <c r="H208"/>
  <c r="G208"/>
  <c r="F208"/>
  <c r="M208" s="1"/>
  <c r="P207"/>
  <c r="M207"/>
  <c r="K207"/>
  <c r="J207"/>
  <c r="I207"/>
  <c r="O207" s="1"/>
  <c r="H207"/>
  <c r="L207" s="1"/>
  <c r="G207"/>
  <c r="N207" s="1"/>
  <c r="F207"/>
  <c r="K206"/>
  <c r="P206" s="1"/>
  <c r="J206"/>
  <c r="I206"/>
  <c r="H206"/>
  <c r="O206" s="1"/>
  <c r="G206"/>
  <c r="N206" s="1"/>
  <c r="F206"/>
  <c r="O205"/>
  <c r="N205"/>
  <c r="K205"/>
  <c r="P205" s="1"/>
  <c r="J205"/>
  <c r="I205"/>
  <c r="H205"/>
  <c r="L205" s="1"/>
  <c r="G205"/>
  <c r="F205"/>
  <c r="M205" s="1"/>
  <c r="M204"/>
  <c r="K204"/>
  <c r="J204"/>
  <c r="P204" s="1"/>
  <c r="I204"/>
  <c r="O204" s="1"/>
  <c r="H204"/>
  <c r="L204" s="1"/>
  <c r="G204"/>
  <c r="F204"/>
  <c r="N204" s="1"/>
  <c r="P203"/>
  <c r="M203"/>
  <c r="K203"/>
  <c r="J203"/>
  <c r="I203"/>
  <c r="O203" s="1"/>
  <c r="H203"/>
  <c r="L203" s="1"/>
  <c r="G203"/>
  <c r="N203" s="1"/>
  <c r="F203"/>
  <c r="P202"/>
  <c r="O202"/>
  <c r="K202"/>
  <c r="J202"/>
  <c r="I202"/>
  <c r="H202"/>
  <c r="L202" s="1"/>
  <c r="G202"/>
  <c r="N202" s="1"/>
  <c r="F202"/>
  <c r="M202" s="1"/>
  <c r="O201"/>
  <c r="K201"/>
  <c r="J201"/>
  <c r="I201"/>
  <c r="H201"/>
  <c r="G201"/>
  <c r="F201"/>
  <c r="K200"/>
  <c r="J200"/>
  <c r="I200"/>
  <c r="O200" s="1"/>
  <c r="H200"/>
  <c r="G200"/>
  <c r="F200"/>
  <c r="M200" s="1"/>
  <c r="P199"/>
  <c r="M199"/>
  <c r="K199"/>
  <c r="J199"/>
  <c r="I199"/>
  <c r="O199" s="1"/>
  <c r="H199"/>
  <c r="L199" s="1"/>
  <c r="G199"/>
  <c r="N199" s="1"/>
  <c r="F199"/>
  <c r="K198"/>
  <c r="P198" s="1"/>
  <c r="J198"/>
  <c r="I198"/>
  <c r="H198"/>
  <c r="O198" s="1"/>
  <c r="G198"/>
  <c r="N198" s="1"/>
  <c r="F198"/>
  <c r="O197"/>
  <c r="N197"/>
  <c r="K197"/>
  <c r="P197" s="1"/>
  <c r="J197"/>
  <c r="I197"/>
  <c r="H197"/>
  <c r="L197" s="1"/>
  <c r="G197"/>
  <c r="F197"/>
  <c r="M197" s="1"/>
  <c r="M196"/>
  <c r="K196"/>
  <c r="P196" s="1"/>
  <c r="J196"/>
  <c r="I196"/>
  <c r="O196" s="1"/>
  <c r="H196"/>
  <c r="L196" s="1"/>
  <c r="G196"/>
  <c r="F196"/>
  <c r="N196" s="1"/>
  <c r="P195"/>
  <c r="M195"/>
  <c r="K195"/>
  <c r="J195"/>
  <c r="I195"/>
  <c r="O195" s="1"/>
  <c r="H195"/>
  <c r="L195" s="1"/>
  <c r="G195"/>
  <c r="N195" s="1"/>
  <c r="F195"/>
  <c r="P194"/>
  <c r="O194"/>
  <c r="K194"/>
  <c r="J194"/>
  <c r="I194"/>
  <c r="H194"/>
  <c r="L194" s="1"/>
  <c r="G194"/>
  <c r="N194" s="1"/>
  <c r="F194"/>
  <c r="M194" s="1"/>
  <c r="O193"/>
  <c r="K193"/>
  <c r="J193"/>
  <c r="I193"/>
  <c r="H193"/>
  <c r="G193"/>
  <c r="F193"/>
  <c r="K192"/>
  <c r="J192"/>
  <c r="I192"/>
  <c r="H192"/>
  <c r="L192" s="1"/>
  <c r="G192"/>
  <c r="F192"/>
  <c r="N191"/>
  <c r="M191"/>
  <c r="K191"/>
  <c r="P191" s="1"/>
  <c r="J191"/>
  <c r="I191"/>
  <c r="H191"/>
  <c r="L191" s="1"/>
  <c r="G191"/>
  <c r="F191"/>
  <c r="O190"/>
  <c r="K190"/>
  <c r="J190"/>
  <c r="I190"/>
  <c r="H190"/>
  <c r="L190" s="1"/>
  <c r="G190"/>
  <c r="F190"/>
  <c r="M190" s="1"/>
  <c r="K189"/>
  <c r="P189" s="1"/>
  <c r="J189"/>
  <c r="I189"/>
  <c r="H189"/>
  <c r="M189" s="1"/>
  <c r="G189"/>
  <c r="N189" s="1"/>
  <c r="F189"/>
  <c r="M188"/>
  <c r="K188"/>
  <c r="J188"/>
  <c r="I188"/>
  <c r="O188" s="1"/>
  <c r="N188" s="1"/>
  <c r="H188"/>
  <c r="L188" s="1"/>
  <c r="G188"/>
  <c r="F188"/>
  <c r="K187"/>
  <c r="P187" s="1"/>
  <c r="J187"/>
  <c r="I187"/>
  <c r="H187"/>
  <c r="L187" s="1"/>
  <c r="G187"/>
  <c r="N187" s="1"/>
  <c r="F187"/>
  <c r="K186"/>
  <c r="J186"/>
  <c r="I186"/>
  <c r="H186"/>
  <c r="M186" s="1"/>
  <c r="G186"/>
  <c r="F186"/>
  <c r="N185"/>
  <c r="K185"/>
  <c r="P185" s="1"/>
  <c r="O185" s="1"/>
  <c r="J185"/>
  <c r="I185"/>
  <c r="H185"/>
  <c r="L185" s="1"/>
  <c r="G185"/>
  <c r="F185"/>
  <c r="K184"/>
  <c r="J184"/>
  <c r="I184"/>
  <c r="O184" s="1"/>
  <c r="H184"/>
  <c r="L184" s="1"/>
  <c r="G184"/>
  <c r="F184"/>
  <c r="M184" s="1"/>
  <c r="K183"/>
  <c r="J183"/>
  <c r="I183"/>
  <c r="H183"/>
  <c r="G183"/>
  <c r="F183"/>
  <c r="O182"/>
  <c r="K182"/>
  <c r="J182"/>
  <c r="I182"/>
  <c r="H182"/>
  <c r="G182"/>
  <c r="F182"/>
  <c r="M182" s="1"/>
  <c r="M181"/>
  <c r="K181"/>
  <c r="P181" s="1"/>
  <c r="J181"/>
  <c r="I181"/>
  <c r="H181"/>
  <c r="L181" s="1"/>
  <c r="G181"/>
  <c r="N181" s="1"/>
  <c r="F181"/>
  <c r="K180"/>
  <c r="J180"/>
  <c r="I180"/>
  <c r="O180" s="1"/>
  <c r="N180" s="1"/>
  <c r="H180"/>
  <c r="G180"/>
  <c r="F180"/>
  <c r="M180" s="1"/>
  <c r="P179"/>
  <c r="O179" s="1"/>
  <c r="K179"/>
  <c r="J179"/>
  <c r="I179"/>
  <c r="H179"/>
  <c r="L179" s="1"/>
  <c r="G179"/>
  <c r="N179" s="1"/>
  <c r="F179"/>
  <c r="M178"/>
  <c r="K178"/>
  <c r="J178"/>
  <c r="I178"/>
  <c r="O178" s="1"/>
  <c r="N178" s="1"/>
  <c r="H178"/>
  <c r="L178" s="1"/>
  <c r="G178"/>
  <c r="F178"/>
  <c r="P177"/>
  <c r="O177" s="1"/>
  <c r="K177"/>
  <c r="J177"/>
  <c r="I177"/>
  <c r="H177"/>
  <c r="G177"/>
  <c r="F177"/>
  <c r="K176"/>
  <c r="J176"/>
  <c r="I176"/>
  <c r="O176" s="1"/>
  <c r="N176" s="1"/>
  <c r="H176"/>
  <c r="L176" s="1"/>
  <c r="G176"/>
  <c r="F176"/>
  <c r="N175"/>
  <c r="M175"/>
  <c r="K175"/>
  <c r="P175" s="1"/>
  <c r="J175"/>
  <c r="I175"/>
  <c r="H175"/>
  <c r="L175" s="1"/>
  <c r="G175"/>
  <c r="F175"/>
  <c r="O174"/>
  <c r="N174" s="1"/>
  <c r="K174"/>
  <c r="J174"/>
  <c r="I174"/>
  <c r="H174"/>
  <c r="L174" s="1"/>
  <c r="G174"/>
  <c r="F174"/>
  <c r="M174" s="1"/>
  <c r="K173"/>
  <c r="P173" s="1"/>
  <c r="J173"/>
  <c r="I173"/>
  <c r="H173"/>
  <c r="M173" s="1"/>
  <c r="G173"/>
  <c r="N173" s="1"/>
  <c r="F173"/>
  <c r="M172"/>
  <c r="K172"/>
  <c r="J172"/>
  <c r="I172"/>
  <c r="O172" s="1"/>
  <c r="N172" s="1"/>
  <c r="H172"/>
  <c r="L172" s="1"/>
  <c r="G172"/>
  <c r="F172"/>
  <c r="K171"/>
  <c r="P171" s="1"/>
  <c r="O171" s="1"/>
  <c r="J171"/>
  <c r="I171"/>
  <c r="H171"/>
  <c r="L171" s="1"/>
  <c r="G171"/>
  <c r="N171" s="1"/>
  <c r="F171"/>
  <c r="K170"/>
  <c r="J170"/>
  <c r="I170"/>
  <c r="H170"/>
  <c r="M170" s="1"/>
  <c r="G170"/>
  <c r="F170"/>
  <c r="N169"/>
  <c r="K169"/>
  <c r="P169" s="1"/>
  <c r="O169" s="1"/>
  <c r="J169"/>
  <c r="I169"/>
  <c r="H169"/>
  <c r="L169" s="1"/>
  <c r="G169"/>
  <c r="F169"/>
  <c r="K168"/>
  <c r="J168"/>
  <c r="I168"/>
  <c r="O168" s="1"/>
  <c r="H168"/>
  <c r="L168" s="1"/>
  <c r="G168"/>
  <c r="F168"/>
  <c r="M168" s="1"/>
  <c r="K167"/>
  <c r="P167" s="1"/>
  <c r="O167" s="1"/>
  <c r="J167"/>
  <c r="I167"/>
  <c r="H167"/>
  <c r="G167"/>
  <c r="F167"/>
  <c r="O166"/>
  <c r="K166"/>
  <c r="J166"/>
  <c r="I166"/>
  <c r="H166"/>
  <c r="L166" s="1"/>
  <c r="G166"/>
  <c r="N166" s="1"/>
  <c r="F166"/>
  <c r="M166" s="1"/>
  <c r="O165"/>
  <c r="K165"/>
  <c r="P165" s="1"/>
  <c r="J165"/>
  <c r="I165"/>
  <c r="H165"/>
  <c r="G165"/>
  <c r="N165" s="1"/>
  <c r="F165"/>
  <c r="M164"/>
  <c r="K164"/>
  <c r="J164"/>
  <c r="I164"/>
  <c r="O164" s="1"/>
  <c r="H164"/>
  <c r="L164" s="1"/>
  <c r="G164"/>
  <c r="N164" s="1"/>
  <c r="F164"/>
  <c r="K163"/>
  <c r="P163" s="1"/>
  <c r="O163" s="1"/>
  <c r="J163"/>
  <c r="I163"/>
  <c r="H163"/>
  <c r="G163"/>
  <c r="N163" s="1"/>
  <c r="F163"/>
  <c r="M163" s="1"/>
  <c r="K162"/>
  <c r="J162"/>
  <c r="P162" s="1"/>
  <c r="I162"/>
  <c r="O162" s="1"/>
  <c r="H162"/>
  <c r="G162"/>
  <c r="F162"/>
  <c r="K161"/>
  <c r="P161" s="1"/>
  <c r="O161" s="1"/>
  <c r="J161"/>
  <c r="I161"/>
  <c r="H161"/>
  <c r="L161" s="1"/>
  <c r="G161"/>
  <c r="N161" s="1"/>
  <c r="F161"/>
  <c r="M161" s="1"/>
  <c r="O160"/>
  <c r="K160"/>
  <c r="P160" s="1"/>
  <c r="J160"/>
  <c r="I160"/>
  <c r="H160"/>
  <c r="G160"/>
  <c r="N160" s="1"/>
  <c r="F160"/>
  <c r="M160" s="1"/>
  <c r="M159"/>
  <c r="K159"/>
  <c r="P159" s="1"/>
  <c r="O159" s="1"/>
  <c r="J159"/>
  <c r="I159"/>
  <c r="H159"/>
  <c r="L159" s="1"/>
  <c r="G159"/>
  <c r="N159" s="1"/>
  <c r="F159"/>
  <c r="K158"/>
  <c r="P158" s="1"/>
  <c r="J158"/>
  <c r="I158"/>
  <c r="H158"/>
  <c r="O158" s="1"/>
  <c r="G158"/>
  <c r="N158" s="1"/>
  <c r="F158"/>
  <c r="O157"/>
  <c r="N157"/>
  <c r="K157"/>
  <c r="P157" s="1"/>
  <c r="J157"/>
  <c r="I157"/>
  <c r="H157"/>
  <c r="L157" s="1"/>
  <c r="G157"/>
  <c r="F157"/>
  <c r="K156"/>
  <c r="J156"/>
  <c r="I156"/>
  <c r="H156"/>
  <c r="M156" s="1"/>
  <c r="G156"/>
  <c r="N156" s="1"/>
  <c r="F156"/>
  <c r="K155"/>
  <c r="P155" s="1"/>
  <c r="J155"/>
  <c r="I155"/>
  <c r="H155"/>
  <c r="O155" s="1"/>
  <c r="G155"/>
  <c r="N155" s="1"/>
  <c r="F155"/>
  <c r="O154"/>
  <c r="N154"/>
  <c r="K154"/>
  <c r="P154" s="1"/>
  <c r="J154"/>
  <c r="I154"/>
  <c r="H154"/>
  <c r="L154" s="1"/>
  <c r="G154"/>
  <c r="F154"/>
  <c r="M154" s="1"/>
  <c r="K153"/>
  <c r="P153" s="1"/>
  <c r="J153"/>
  <c r="I153"/>
  <c r="H153"/>
  <c r="M153" s="1"/>
  <c r="G153"/>
  <c r="N153" s="1"/>
  <c r="F153"/>
  <c r="O152"/>
  <c r="N152"/>
  <c r="K152"/>
  <c r="J152"/>
  <c r="I152"/>
  <c r="H152"/>
  <c r="L152" s="1"/>
  <c r="G152"/>
  <c r="F152"/>
  <c r="M152" s="1"/>
  <c r="K151"/>
  <c r="P151" s="1"/>
  <c r="J151"/>
  <c r="I151"/>
  <c r="H151"/>
  <c r="M151" s="1"/>
  <c r="G151"/>
  <c r="N151" s="1"/>
  <c r="F151"/>
  <c r="P150"/>
  <c r="O150"/>
  <c r="K150"/>
  <c r="J150"/>
  <c r="I150"/>
  <c r="H150"/>
  <c r="L150" s="1"/>
  <c r="G150"/>
  <c r="N150" s="1"/>
  <c r="F150"/>
  <c r="M150" s="1"/>
  <c r="O149"/>
  <c r="K149"/>
  <c r="J149"/>
  <c r="I149"/>
  <c r="H149"/>
  <c r="G149"/>
  <c r="F149"/>
  <c r="M148"/>
  <c r="K148"/>
  <c r="J148"/>
  <c r="I148"/>
  <c r="O148" s="1"/>
  <c r="H148"/>
  <c r="L148" s="1"/>
  <c r="G148"/>
  <c r="N148" s="1"/>
  <c r="F148"/>
  <c r="P147"/>
  <c r="O147" s="1"/>
  <c r="K147"/>
  <c r="J147"/>
  <c r="I147"/>
  <c r="H147"/>
  <c r="G147"/>
  <c r="F147"/>
  <c r="N146"/>
  <c r="K146"/>
  <c r="J146"/>
  <c r="P146" s="1"/>
  <c r="I146"/>
  <c r="O146" s="1"/>
  <c r="H146"/>
  <c r="G146"/>
  <c r="F146"/>
  <c r="M146" s="1"/>
  <c r="P145"/>
  <c r="O145" s="1"/>
  <c r="K145"/>
  <c r="J145"/>
  <c r="I145"/>
  <c r="H145"/>
  <c r="L145" s="1"/>
  <c r="G145"/>
  <c r="N145" s="1"/>
  <c r="F145"/>
  <c r="M145" s="1"/>
  <c r="O144"/>
  <c r="K144"/>
  <c r="J144"/>
  <c r="I144"/>
  <c r="H144"/>
  <c r="G144"/>
  <c r="F144"/>
  <c r="M143"/>
  <c r="K143"/>
  <c r="P143" s="1"/>
  <c r="J143"/>
  <c r="I143"/>
  <c r="H143"/>
  <c r="L143" s="1"/>
  <c r="G143"/>
  <c r="N143" s="1"/>
  <c r="F143"/>
  <c r="P142"/>
  <c r="O142"/>
  <c r="K142"/>
  <c r="J142"/>
  <c r="I142"/>
  <c r="H142"/>
  <c r="L142" s="1"/>
  <c r="G142"/>
  <c r="N142" s="1"/>
  <c r="F142"/>
  <c r="M142" s="1"/>
  <c r="O141"/>
  <c r="K141"/>
  <c r="P141" s="1"/>
  <c r="J141"/>
  <c r="I141"/>
  <c r="H141"/>
  <c r="G141"/>
  <c r="N141" s="1"/>
  <c r="F141"/>
  <c r="M140"/>
  <c r="K140"/>
  <c r="J140"/>
  <c r="I140"/>
  <c r="O140" s="1"/>
  <c r="H140"/>
  <c r="L140" s="1"/>
  <c r="G140"/>
  <c r="N140" s="1"/>
  <c r="F140"/>
  <c r="K139"/>
  <c r="P139" s="1"/>
  <c r="O139" s="1"/>
  <c r="J139"/>
  <c r="I139"/>
  <c r="H139"/>
  <c r="G139"/>
  <c r="N139" s="1"/>
  <c r="F139"/>
  <c r="M139" s="1"/>
  <c r="K138"/>
  <c r="J138"/>
  <c r="P138" s="1"/>
  <c r="I138"/>
  <c r="O138" s="1"/>
  <c r="H138"/>
  <c r="G138"/>
  <c r="F138"/>
  <c r="K137"/>
  <c r="P137" s="1"/>
  <c r="O137" s="1"/>
  <c r="J137"/>
  <c r="I137"/>
  <c r="H137"/>
  <c r="L137" s="1"/>
  <c r="G137"/>
  <c r="N137" s="1"/>
  <c r="F137"/>
  <c r="K136"/>
  <c r="J136"/>
  <c r="I136"/>
  <c r="O136" s="1"/>
  <c r="H136"/>
  <c r="G136"/>
  <c r="F136"/>
  <c r="K135"/>
  <c r="P135" s="1"/>
  <c r="O135" s="1"/>
  <c r="J135"/>
  <c r="I135"/>
  <c r="H135"/>
  <c r="L135" s="1"/>
  <c r="G135"/>
  <c r="N135" s="1"/>
  <c r="F135"/>
  <c r="M135" s="1"/>
  <c r="K134"/>
  <c r="J134"/>
  <c r="I134"/>
  <c r="H134"/>
  <c r="L134" s="1"/>
  <c r="G134"/>
  <c r="F134"/>
  <c r="M134" s="1"/>
  <c r="O133"/>
  <c r="K133"/>
  <c r="J133"/>
  <c r="I133"/>
  <c r="H133"/>
  <c r="G133"/>
  <c r="F133"/>
  <c r="M132"/>
  <c r="K132"/>
  <c r="J132"/>
  <c r="I132"/>
  <c r="O132" s="1"/>
  <c r="H132"/>
  <c r="L132" s="1"/>
  <c r="G132"/>
  <c r="N132" s="1"/>
  <c r="F132"/>
  <c r="P131"/>
  <c r="O131" s="1"/>
  <c r="K131"/>
  <c r="J131"/>
  <c r="I131"/>
  <c r="H131"/>
  <c r="G131"/>
  <c r="F131"/>
  <c r="K130"/>
  <c r="J130"/>
  <c r="P130" s="1"/>
  <c r="I130"/>
  <c r="O130" s="1"/>
  <c r="H130"/>
  <c r="G130"/>
  <c r="F130"/>
  <c r="M130" s="1"/>
  <c r="P129"/>
  <c r="O129" s="1"/>
  <c r="K129"/>
  <c r="J129"/>
  <c r="I129"/>
  <c r="H129"/>
  <c r="L129" s="1"/>
  <c r="G129"/>
  <c r="N129" s="1"/>
  <c r="F129"/>
  <c r="M129" s="1"/>
  <c r="O128"/>
  <c r="K128"/>
  <c r="J128"/>
  <c r="I128"/>
  <c r="H128"/>
  <c r="G128"/>
  <c r="F128"/>
  <c r="M127"/>
  <c r="K127"/>
  <c r="P127" s="1"/>
  <c r="J127"/>
  <c r="I127"/>
  <c r="H127"/>
  <c r="L127" s="1"/>
  <c r="G127"/>
  <c r="N127" s="1"/>
  <c r="F127"/>
  <c r="O126"/>
  <c r="K126"/>
  <c r="P126" s="1"/>
  <c r="J126"/>
  <c r="I126"/>
  <c r="H126"/>
  <c r="L126" s="1"/>
  <c r="G126"/>
  <c r="N126" s="1"/>
  <c r="F126"/>
  <c r="M126" s="1"/>
  <c r="O125"/>
  <c r="K125"/>
  <c r="P125" s="1"/>
  <c r="J125"/>
  <c r="I125"/>
  <c r="H125"/>
  <c r="G125"/>
  <c r="N125" s="1"/>
  <c r="F125"/>
  <c r="M124"/>
  <c r="K124"/>
  <c r="J124"/>
  <c r="I124"/>
  <c r="O124" s="1"/>
  <c r="H124"/>
  <c r="L124" s="1"/>
  <c r="G124"/>
  <c r="N124" s="1"/>
  <c r="F124"/>
  <c r="K123"/>
  <c r="P123" s="1"/>
  <c r="O123" s="1"/>
  <c r="J123"/>
  <c r="I123"/>
  <c r="H123"/>
  <c r="G123"/>
  <c r="N123" s="1"/>
  <c r="F123"/>
  <c r="M123" s="1"/>
  <c r="K122"/>
  <c r="J122"/>
  <c r="P122" s="1"/>
  <c r="I122"/>
  <c r="O122" s="1"/>
  <c r="H122"/>
  <c r="G122"/>
  <c r="F122"/>
  <c r="K121"/>
  <c r="P121" s="1"/>
  <c r="O121" s="1"/>
  <c r="J121"/>
  <c r="I121"/>
  <c r="H121"/>
  <c r="L121" s="1"/>
  <c r="G121"/>
  <c r="N121" s="1"/>
  <c r="F121"/>
  <c r="K120"/>
  <c r="J120"/>
  <c r="I120"/>
  <c r="O120" s="1"/>
  <c r="H120"/>
  <c r="G120"/>
  <c r="F120"/>
  <c r="K119"/>
  <c r="P119" s="1"/>
  <c r="O119" s="1"/>
  <c r="J119"/>
  <c r="I119"/>
  <c r="H119"/>
  <c r="L119" s="1"/>
  <c r="G119"/>
  <c r="N119" s="1"/>
  <c r="F119"/>
  <c r="M119" s="1"/>
  <c r="O118"/>
  <c r="K118"/>
  <c r="P118" s="1"/>
  <c r="J118"/>
  <c r="I118"/>
  <c r="H118"/>
  <c r="G118"/>
  <c r="N118" s="1"/>
  <c r="F118"/>
  <c r="M118" s="1"/>
  <c r="K117"/>
  <c r="J117"/>
  <c r="P117" s="1"/>
  <c r="I117"/>
  <c r="O117" s="1"/>
  <c r="H117"/>
  <c r="G117"/>
  <c r="F117"/>
  <c r="O116"/>
  <c r="K116"/>
  <c r="J116"/>
  <c r="I116"/>
  <c r="H116"/>
  <c r="L116" s="1"/>
  <c r="G116"/>
  <c r="N116" s="1"/>
  <c r="F116"/>
  <c r="M116" s="1"/>
  <c r="K115"/>
  <c r="P115" s="1"/>
  <c r="O115" s="1"/>
  <c r="J115"/>
  <c r="I115"/>
  <c r="H115"/>
  <c r="L115" s="1"/>
  <c r="G115"/>
  <c r="F115"/>
  <c r="M115" s="1"/>
  <c r="M114"/>
  <c r="K114"/>
  <c r="P114" s="1"/>
  <c r="J114"/>
  <c r="I114"/>
  <c r="O114" s="1"/>
  <c r="H114"/>
  <c r="L114" s="1"/>
  <c r="G114"/>
  <c r="N114" s="1"/>
  <c r="F114"/>
  <c r="K113"/>
  <c r="J113"/>
  <c r="P113" s="1"/>
  <c r="O113" s="1"/>
  <c r="I113"/>
  <c r="H113"/>
  <c r="G113"/>
  <c r="F113"/>
  <c r="M113" s="1"/>
  <c r="P112"/>
  <c r="M112"/>
  <c r="K112"/>
  <c r="J112"/>
  <c r="I112"/>
  <c r="O112" s="1"/>
  <c r="H112"/>
  <c r="L112" s="1"/>
  <c r="G112"/>
  <c r="F112"/>
  <c r="N112" s="1"/>
  <c r="K111"/>
  <c r="J111"/>
  <c r="P111" s="1"/>
  <c r="O111" s="1"/>
  <c r="I111"/>
  <c r="H111"/>
  <c r="G111"/>
  <c r="F111"/>
  <c r="M111" s="1"/>
  <c r="P110"/>
  <c r="K110"/>
  <c r="J110"/>
  <c r="I110"/>
  <c r="H110"/>
  <c r="M110" s="1"/>
  <c r="G110"/>
  <c r="N110" s="1"/>
  <c r="F110"/>
  <c r="O109"/>
  <c r="K109"/>
  <c r="P109" s="1"/>
  <c r="J109"/>
  <c r="I109"/>
  <c r="H109"/>
  <c r="L109" s="1"/>
  <c r="G109"/>
  <c r="N109" s="1"/>
  <c r="F109"/>
  <c r="N108"/>
  <c r="M108"/>
  <c r="K108"/>
  <c r="J108"/>
  <c r="I108"/>
  <c r="O108" s="1"/>
  <c r="H108"/>
  <c r="L108" s="1"/>
  <c r="G108"/>
  <c r="F108"/>
  <c r="P107"/>
  <c r="O107" s="1"/>
  <c r="K107"/>
  <c r="J107"/>
  <c r="I107"/>
  <c r="H107"/>
  <c r="L107" s="1"/>
  <c r="G107"/>
  <c r="N107" s="1"/>
  <c r="F107"/>
  <c r="O106"/>
  <c r="N106"/>
  <c r="K106"/>
  <c r="P106" s="1"/>
  <c r="J106"/>
  <c r="I106"/>
  <c r="H106"/>
  <c r="L106" s="1"/>
  <c r="G106"/>
  <c r="F106"/>
  <c r="M106" s="1"/>
  <c r="M105"/>
  <c r="K105"/>
  <c r="P105" s="1"/>
  <c r="J105"/>
  <c r="I105"/>
  <c r="H105"/>
  <c r="L105" s="1"/>
  <c r="G105"/>
  <c r="N105" s="1"/>
  <c r="F105"/>
  <c r="O104"/>
  <c r="N104"/>
  <c r="K104"/>
  <c r="J104"/>
  <c r="I104"/>
  <c r="H104"/>
  <c r="L104" s="1"/>
  <c r="G104"/>
  <c r="F104"/>
  <c r="M104" s="1"/>
  <c r="M103"/>
  <c r="K103"/>
  <c r="P103" s="1"/>
  <c r="J103"/>
  <c r="I103"/>
  <c r="H103"/>
  <c r="L103" s="1"/>
  <c r="G103"/>
  <c r="N103" s="1"/>
  <c r="F103"/>
  <c r="P102"/>
  <c r="O102"/>
  <c r="K102"/>
  <c r="J102"/>
  <c r="I102"/>
  <c r="H102"/>
  <c r="L102" s="1"/>
  <c r="G102"/>
  <c r="N102" s="1"/>
  <c r="F102"/>
  <c r="M102" s="1"/>
  <c r="O101"/>
  <c r="K101"/>
  <c r="J101"/>
  <c r="I101"/>
  <c r="H101"/>
  <c r="G101"/>
  <c r="F101"/>
  <c r="N101" s="1"/>
  <c r="M100"/>
  <c r="K100"/>
  <c r="J100"/>
  <c r="I100"/>
  <c r="O100" s="1"/>
  <c r="H100"/>
  <c r="L100" s="1"/>
  <c r="G100"/>
  <c r="N100" s="1"/>
  <c r="F100"/>
  <c r="K99"/>
  <c r="J99"/>
  <c r="P99" s="1"/>
  <c r="O99" s="1"/>
  <c r="I99"/>
  <c r="H99"/>
  <c r="G99"/>
  <c r="F99"/>
  <c r="M99" s="1"/>
  <c r="K98"/>
  <c r="J98"/>
  <c r="P98" s="1"/>
  <c r="I98"/>
  <c r="O98" s="1"/>
  <c r="H98"/>
  <c r="G98"/>
  <c r="F98"/>
  <c r="M98" s="1"/>
  <c r="P97"/>
  <c r="O97" s="1"/>
  <c r="K97"/>
  <c r="J97"/>
  <c r="I97"/>
  <c r="H97"/>
  <c r="L97" s="1"/>
  <c r="G97"/>
  <c r="N97" s="1"/>
  <c r="F97"/>
  <c r="M97" s="1"/>
  <c r="O96"/>
  <c r="K96"/>
  <c r="J96"/>
  <c r="I96"/>
  <c r="H96"/>
  <c r="G96"/>
  <c r="F96"/>
  <c r="M96" s="1"/>
  <c r="M95"/>
  <c r="K95"/>
  <c r="P95" s="1"/>
  <c r="J95"/>
  <c r="I95"/>
  <c r="H95"/>
  <c r="L95" s="1"/>
  <c r="G95"/>
  <c r="N95" s="1"/>
  <c r="F95"/>
  <c r="O94"/>
  <c r="K94"/>
  <c r="P94" s="1"/>
  <c r="J94"/>
  <c r="I94"/>
  <c r="H94"/>
  <c r="L94" s="1"/>
  <c r="G94"/>
  <c r="N94" s="1"/>
  <c r="F94"/>
  <c r="M94" s="1"/>
  <c r="O93"/>
  <c r="K93"/>
  <c r="P93" s="1"/>
  <c r="J93"/>
  <c r="I93"/>
  <c r="H93"/>
  <c r="G93"/>
  <c r="N93" s="1"/>
  <c r="F93"/>
  <c r="M92"/>
  <c r="K92"/>
  <c r="J92"/>
  <c r="I92"/>
  <c r="O92" s="1"/>
  <c r="H92"/>
  <c r="L92" s="1"/>
  <c r="G92"/>
  <c r="N92" s="1"/>
  <c r="F92"/>
  <c r="K91"/>
  <c r="P91" s="1"/>
  <c r="O91" s="1"/>
  <c r="J91"/>
  <c r="I91"/>
  <c r="H91"/>
  <c r="G91"/>
  <c r="N91" s="1"/>
  <c r="F91"/>
  <c r="M91" s="1"/>
  <c r="K90"/>
  <c r="J90"/>
  <c r="P90" s="1"/>
  <c r="I90"/>
  <c r="O90" s="1"/>
  <c r="H90"/>
  <c r="G90"/>
  <c r="F90"/>
  <c r="M90" s="1"/>
  <c r="K89"/>
  <c r="P89" s="1"/>
  <c r="O89" s="1"/>
  <c r="J89"/>
  <c r="I89"/>
  <c r="H89"/>
  <c r="L89" s="1"/>
  <c r="G89"/>
  <c r="N89" s="1"/>
  <c r="F89"/>
  <c r="K88"/>
  <c r="J88"/>
  <c r="I88"/>
  <c r="O88" s="1"/>
  <c r="H88"/>
  <c r="G88"/>
  <c r="F88"/>
  <c r="M88" s="1"/>
  <c r="K87"/>
  <c r="P87" s="1"/>
  <c r="O87" s="1"/>
  <c r="J87"/>
  <c r="I87"/>
  <c r="H87"/>
  <c r="L87" s="1"/>
  <c r="G87"/>
  <c r="N87" s="1"/>
  <c r="F87"/>
  <c r="M87" s="1"/>
  <c r="O86"/>
  <c r="K86"/>
  <c r="P86" s="1"/>
  <c r="J86"/>
  <c r="I86"/>
  <c r="H86"/>
  <c r="G86"/>
  <c r="N86" s="1"/>
  <c r="F86"/>
  <c r="M86" s="1"/>
  <c r="K85"/>
  <c r="J85"/>
  <c r="P85" s="1"/>
  <c r="I85"/>
  <c r="O85" s="1"/>
  <c r="H85"/>
  <c r="G85"/>
  <c r="F85"/>
  <c r="O84"/>
  <c r="K84"/>
  <c r="J84"/>
  <c r="I84"/>
  <c r="H84"/>
  <c r="L84" s="1"/>
  <c r="G84"/>
  <c r="N84" s="1"/>
  <c r="F84"/>
  <c r="M84" s="1"/>
  <c r="K83"/>
  <c r="P83" s="1"/>
  <c r="O83" s="1"/>
  <c r="J83"/>
  <c r="I83"/>
  <c r="H83"/>
  <c r="G83"/>
  <c r="F83"/>
  <c r="M83" s="1"/>
  <c r="P82"/>
  <c r="K82"/>
  <c r="J82"/>
  <c r="I82"/>
  <c r="H82"/>
  <c r="M82" s="1"/>
  <c r="G82"/>
  <c r="N82" s="1"/>
  <c r="F82"/>
  <c r="N81"/>
  <c r="K81"/>
  <c r="P81" s="1"/>
  <c r="O81" s="1"/>
  <c r="J81"/>
  <c r="I81"/>
  <c r="H81"/>
  <c r="L81" s="1"/>
  <c r="G81"/>
  <c r="F81"/>
  <c r="M81" s="1"/>
  <c r="M80"/>
  <c r="K80"/>
  <c r="J80"/>
  <c r="P80" s="1"/>
  <c r="I80"/>
  <c r="O80" s="1"/>
  <c r="H80"/>
  <c r="L80" s="1"/>
  <c r="G80"/>
  <c r="F80"/>
  <c r="N80" s="1"/>
  <c r="K79"/>
  <c r="P79" s="1"/>
  <c r="O79" s="1"/>
  <c r="J79"/>
  <c r="I79"/>
  <c r="H79"/>
  <c r="L79" s="1"/>
  <c r="G79"/>
  <c r="N79" s="1"/>
  <c r="F79"/>
  <c r="O78"/>
  <c r="N78"/>
  <c r="K78"/>
  <c r="P78" s="1"/>
  <c r="J78"/>
  <c r="I78"/>
  <c r="H78"/>
  <c r="L78" s="1"/>
  <c r="G78"/>
  <c r="F78"/>
  <c r="M78" s="1"/>
  <c r="M77"/>
  <c r="K77"/>
  <c r="J77"/>
  <c r="P77" s="1"/>
  <c r="I77"/>
  <c r="O77" s="1"/>
  <c r="H77"/>
  <c r="L77" s="1"/>
  <c r="G77"/>
  <c r="F77"/>
  <c r="K76"/>
  <c r="J76"/>
  <c r="I76"/>
  <c r="H76"/>
  <c r="O76" s="1"/>
  <c r="G76"/>
  <c r="N76" s="1"/>
  <c r="F76"/>
  <c r="M75"/>
  <c r="K75"/>
  <c r="P75" s="1"/>
  <c r="O75" s="1"/>
  <c r="J75"/>
  <c r="I75"/>
  <c r="H75"/>
  <c r="L75" s="1"/>
  <c r="G75"/>
  <c r="F75"/>
  <c r="N75" s="1"/>
  <c r="P74"/>
  <c r="M74"/>
  <c r="K74"/>
  <c r="J74"/>
  <c r="I74"/>
  <c r="O74" s="1"/>
  <c r="H74"/>
  <c r="L74" s="1"/>
  <c r="G74"/>
  <c r="N74" s="1"/>
  <c r="F74"/>
  <c r="P73"/>
  <c r="O73" s="1"/>
  <c r="N73"/>
  <c r="K73"/>
  <c r="J73"/>
  <c r="I73"/>
  <c r="H73"/>
  <c r="L73" s="1"/>
  <c r="G73"/>
  <c r="F73"/>
  <c r="M72"/>
  <c r="K72"/>
  <c r="J72"/>
  <c r="I72"/>
  <c r="O72" s="1"/>
  <c r="H72"/>
  <c r="L72" s="1"/>
  <c r="G72"/>
  <c r="N72" s="1"/>
  <c r="F72"/>
  <c r="P71"/>
  <c r="O71" s="1"/>
  <c r="N71"/>
  <c r="K71"/>
  <c r="J71"/>
  <c r="I71"/>
  <c r="H71"/>
  <c r="L71" s="1"/>
  <c r="G71"/>
  <c r="F71"/>
  <c r="M71" s="1"/>
  <c r="N70"/>
  <c r="M70"/>
  <c r="K70"/>
  <c r="J70"/>
  <c r="P70" s="1"/>
  <c r="I70"/>
  <c r="O70" s="1"/>
  <c r="H70"/>
  <c r="L70" s="1"/>
  <c r="G70"/>
  <c r="F70"/>
  <c r="P69"/>
  <c r="M69"/>
  <c r="K69"/>
  <c r="J69"/>
  <c r="I69"/>
  <c r="O69" s="1"/>
  <c r="H69"/>
  <c r="L69" s="1"/>
  <c r="G69"/>
  <c r="N69" s="1"/>
  <c r="F69"/>
  <c r="O68"/>
  <c r="K68"/>
  <c r="J68"/>
  <c r="I68"/>
  <c r="H68"/>
  <c r="G68"/>
  <c r="F68"/>
  <c r="M68" s="1"/>
  <c r="M67"/>
  <c r="K67"/>
  <c r="P67" s="1"/>
  <c r="J67"/>
  <c r="I67"/>
  <c r="H67"/>
  <c r="L67" s="1"/>
  <c r="G67"/>
  <c r="N67" s="1"/>
  <c r="F67"/>
  <c r="O66"/>
  <c r="K66"/>
  <c r="P66" s="1"/>
  <c r="J66"/>
  <c r="I66"/>
  <c r="H66"/>
  <c r="L66" s="1"/>
  <c r="G66"/>
  <c r="N66" s="1"/>
  <c r="F66"/>
  <c r="M66" s="1"/>
  <c r="K65"/>
  <c r="P65" s="1"/>
  <c r="O65" s="1"/>
  <c r="J65"/>
  <c r="I65"/>
  <c r="H65"/>
  <c r="G65"/>
  <c r="F65"/>
  <c r="M65" s="1"/>
  <c r="P64"/>
  <c r="K64"/>
  <c r="J64"/>
  <c r="I64"/>
  <c r="H64"/>
  <c r="M64" s="1"/>
  <c r="G64"/>
  <c r="N64" s="1"/>
  <c r="F64"/>
  <c r="N63"/>
  <c r="K63"/>
  <c r="P63" s="1"/>
  <c r="O63" s="1"/>
  <c r="J63"/>
  <c r="I63"/>
  <c r="H63"/>
  <c r="L63" s="1"/>
  <c r="G63"/>
  <c r="F63"/>
  <c r="M63" s="1"/>
  <c r="M62"/>
  <c r="K62"/>
  <c r="J62"/>
  <c r="P62" s="1"/>
  <c r="I62"/>
  <c r="O62" s="1"/>
  <c r="H62"/>
  <c r="L62" s="1"/>
  <c r="G62"/>
  <c r="F62"/>
  <c r="N62" s="1"/>
  <c r="P61"/>
  <c r="M61"/>
  <c r="K61"/>
  <c r="J61"/>
  <c r="I61"/>
  <c r="O61" s="1"/>
  <c r="H61"/>
  <c r="L61" s="1"/>
  <c r="G61"/>
  <c r="N61" s="1"/>
  <c r="F61"/>
  <c r="O60"/>
  <c r="N60"/>
  <c r="K60"/>
  <c r="J60"/>
  <c r="I60"/>
  <c r="H60"/>
  <c r="L60" s="1"/>
  <c r="G60"/>
  <c r="F60"/>
  <c r="M60" s="1"/>
  <c r="N59"/>
  <c r="M59"/>
  <c r="K59"/>
  <c r="J59"/>
  <c r="P59" s="1"/>
  <c r="I59"/>
  <c r="O59" s="1"/>
  <c r="H59"/>
  <c r="L59" s="1"/>
  <c r="G59"/>
  <c r="F59"/>
  <c r="P58"/>
  <c r="M58"/>
  <c r="K58"/>
  <c r="J58"/>
  <c r="I58"/>
  <c r="O58" s="1"/>
  <c r="H58"/>
  <c r="L58" s="1"/>
  <c r="G58"/>
  <c r="N58" s="1"/>
  <c r="F58"/>
  <c r="K57"/>
  <c r="J57"/>
  <c r="P57" s="1"/>
  <c r="O57" s="1"/>
  <c r="I57"/>
  <c r="H57"/>
  <c r="G57"/>
  <c r="F57"/>
  <c r="M56"/>
  <c r="K56"/>
  <c r="J56"/>
  <c r="I56"/>
  <c r="O56" s="1"/>
  <c r="H56"/>
  <c r="L56" s="1"/>
  <c r="G56"/>
  <c r="N56" s="1"/>
  <c r="F56"/>
  <c r="K55"/>
  <c r="J55"/>
  <c r="P55" s="1"/>
  <c r="O55" s="1"/>
  <c r="I55"/>
  <c r="H55"/>
  <c r="G55"/>
  <c r="F55"/>
  <c r="M55" s="1"/>
  <c r="K54"/>
  <c r="J54"/>
  <c r="P54" s="1"/>
  <c r="I54"/>
  <c r="O54" s="1"/>
  <c r="H54"/>
  <c r="G54"/>
  <c r="F54"/>
  <c r="M54" s="1"/>
  <c r="P53"/>
  <c r="M53"/>
  <c r="K53"/>
  <c r="J53"/>
  <c r="I53"/>
  <c r="O53" s="1"/>
  <c r="H53"/>
  <c r="L53" s="1"/>
  <c r="G53"/>
  <c r="N53" s="1"/>
  <c r="F53"/>
  <c r="O52"/>
  <c r="K52"/>
  <c r="J52"/>
  <c r="I52"/>
  <c r="H52"/>
  <c r="G52"/>
  <c r="N52" s="1"/>
  <c r="F52"/>
  <c r="M52" s="1"/>
  <c r="M51"/>
  <c r="K51"/>
  <c r="P51" s="1"/>
  <c r="O51" s="1"/>
  <c r="J51"/>
  <c r="I51"/>
  <c r="H51"/>
  <c r="L51" s="1"/>
  <c r="G51"/>
  <c r="N51" s="1"/>
  <c r="F51"/>
  <c r="K50"/>
  <c r="P50" s="1"/>
  <c r="J50"/>
  <c r="I50"/>
  <c r="H50"/>
  <c r="O50" s="1"/>
  <c r="G50"/>
  <c r="N50" s="1"/>
  <c r="F50"/>
  <c r="M49"/>
  <c r="K49"/>
  <c r="P49" s="1"/>
  <c r="O49" s="1"/>
  <c r="J49"/>
  <c r="I49"/>
  <c r="H49"/>
  <c r="L49" s="1"/>
  <c r="G49"/>
  <c r="F49"/>
  <c r="N49" s="1"/>
  <c r="P48"/>
  <c r="M48"/>
  <c r="K48"/>
  <c r="J48"/>
  <c r="I48"/>
  <c r="O48" s="1"/>
  <c r="H48"/>
  <c r="L48" s="1"/>
  <c r="G48"/>
  <c r="N48" s="1"/>
  <c r="F48"/>
  <c r="P47"/>
  <c r="O47" s="1"/>
  <c r="N47"/>
  <c r="K47"/>
  <c r="J47"/>
  <c r="I47"/>
  <c r="H47"/>
  <c r="L47" s="1"/>
  <c r="G47"/>
  <c r="F47"/>
  <c r="M47" s="1"/>
  <c r="N46"/>
  <c r="M46"/>
  <c r="K46"/>
  <c r="J46"/>
  <c r="P46" s="1"/>
  <c r="I46"/>
  <c r="O46" s="1"/>
  <c r="H46"/>
  <c r="L46" s="1"/>
  <c r="G46"/>
  <c r="F46"/>
  <c r="P45"/>
  <c r="M45"/>
  <c r="K45"/>
  <c r="J45"/>
  <c r="I45"/>
  <c r="O45" s="1"/>
  <c r="H45"/>
  <c r="L45" s="1"/>
  <c r="G45"/>
  <c r="N45" s="1"/>
  <c r="F45"/>
  <c r="O44"/>
  <c r="K44"/>
  <c r="J44"/>
  <c r="I44"/>
  <c r="H44"/>
  <c r="G44"/>
  <c r="F44"/>
  <c r="M44" s="1"/>
  <c r="M43"/>
  <c r="K43"/>
  <c r="P43" s="1"/>
  <c r="J43"/>
  <c r="I43"/>
  <c r="H43"/>
  <c r="L43" s="1"/>
  <c r="G43"/>
  <c r="N43" s="1"/>
  <c r="F43"/>
  <c r="O42"/>
  <c r="K42"/>
  <c r="P42" s="1"/>
  <c r="J42"/>
  <c r="I42"/>
  <c r="H42"/>
  <c r="L42" s="1"/>
  <c r="G42"/>
  <c r="N42" s="1"/>
  <c r="F42"/>
  <c r="M42" s="1"/>
  <c r="K41"/>
  <c r="P41" s="1"/>
  <c r="O41" s="1"/>
  <c r="J41"/>
  <c r="I41"/>
  <c r="H41"/>
  <c r="G41"/>
  <c r="F41"/>
  <c r="N41" s="1"/>
  <c r="O40"/>
  <c r="K40"/>
  <c r="J40"/>
  <c r="I40"/>
  <c r="H40"/>
  <c r="L40" s="1"/>
  <c r="G40"/>
  <c r="N40" s="1"/>
  <c r="F40"/>
  <c r="M40" s="1"/>
  <c r="K39"/>
  <c r="P39" s="1"/>
  <c r="O39" s="1"/>
  <c r="J39"/>
  <c r="I39"/>
  <c r="H39"/>
  <c r="G39"/>
  <c r="F39"/>
  <c r="M39" s="1"/>
  <c r="P38"/>
  <c r="K38"/>
  <c r="J38"/>
  <c r="I38"/>
  <c r="H38"/>
  <c r="M38" s="1"/>
  <c r="G38"/>
  <c r="N38" s="1"/>
  <c r="F38"/>
  <c r="O37"/>
  <c r="K37"/>
  <c r="P37" s="1"/>
  <c r="J37"/>
  <c r="I37"/>
  <c r="H37"/>
  <c r="L37" s="1"/>
  <c r="G37"/>
  <c r="N37" s="1"/>
  <c r="F37"/>
  <c r="N36"/>
  <c r="M36"/>
  <c r="K36"/>
  <c r="J36"/>
  <c r="I36"/>
  <c r="O36" s="1"/>
  <c r="H36"/>
  <c r="L36" s="1"/>
  <c r="G36"/>
  <c r="F36"/>
  <c r="P35"/>
  <c r="O35" s="1"/>
  <c r="K35"/>
  <c r="J35"/>
  <c r="I35"/>
  <c r="H35"/>
  <c r="L35" s="1"/>
  <c r="G35"/>
  <c r="N35" s="1"/>
  <c r="F35"/>
  <c r="O34"/>
  <c r="N34"/>
  <c r="K34"/>
  <c r="P34" s="1"/>
  <c r="J34"/>
  <c r="I34"/>
  <c r="H34"/>
  <c r="L34" s="1"/>
  <c r="G34"/>
  <c r="F34"/>
  <c r="M34" s="1"/>
  <c r="M33"/>
  <c r="K33"/>
  <c r="P33" s="1"/>
  <c r="J33"/>
  <c r="I33"/>
  <c r="H33"/>
  <c r="L33" s="1"/>
  <c r="G33"/>
  <c r="N33" s="1"/>
  <c r="F33"/>
  <c r="P32"/>
  <c r="O32"/>
  <c r="K32"/>
  <c r="J32"/>
  <c r="I32"/>
  <c r="H32"/>
  <c r="L32" s="1"/>
  <c r="G32"/>
  <c r="N32" s="1"/>
  <c r="F32"/>
  <c r="M32" s="1"/>
  <c r="K31"/>
  <c r="J31"/>
  <c r="I31"/>
  <c r="H31"/>
  <c r="G31"/>
  <c r="F31"/>
  <c r="M31" s="1"/>
  <c r="P30"/>
  <c r="M30"/>
  <c r="K30"/>
  <c r="J30"/>
  <c r="I30"/>
  <c r="O30" s="1"/>
  <c r="H30"/>
  <c r="L30" s="1"/>
  <c r="G30"/>
  <c r="N30" s="1"/>
  <c r="F30"/>
  <c r="K29"/>
  <c r="P29" s="1"/>
  <c r="J29"/>
  <c r="I29"/>
  <c r="H29"/>
  <c r="O29" s="1"/>
  <c r="G29"/>
  <c r="N29" s="1"/>
  <c r="F29"/>
  <c r="O28"/>
  <c r="N28"/>
  <c r="K28"/>
  <c r="P28" s="1"/>
  <c r="J28"/>
  <c r="I28"/>
  <c r="H28"/>
  <c r="L28" s="1"/>
  <c r="G28"/>
  <c r="F28"/>
  <c r="M28" s="1"/>
  <c r="M27"/>
  <c r="K27"/>
  <c r="J27"/>
  <c r="P27" s="1"/>
  <c r="I27"/>
  <c r="O27" s="1"/>
  <c r="H27"/>
  <c r="L27" s="1"/>
  <c r="G27"/>
  <c r="F27"/>
  <c r="N27" s="1"/>
  <c r="P26"/>
  <c r="M26"/>
  <c r="K26"/>
  <c r="J26"/>
  <c r="I26"/>
  <c r="O26" s="1"/>
  <c r="H26"/>
  <c r="L26" s="1"/>
  <c r="G26"/>
  <c r="N26" s="1"/>
  <c r="F26"/>
  <c r="P25"/>
  <c r="O25" s="1"/>
  <c r="N25"/>
  <c r="K25"/>
  <c r="J25"/>
  <c r="I25"/>
  <c r="H25"/>
  <c r="L25" s="1"/>
  <c r="G25"/>
  <c r="F25"/>
  <c r="M24"/>
  <c r="K24"/>
  <c r="J24"/>
  <c r="I24"/>
  <c r="O24" s="1"/>
  <c r="H24"/>
  <c r="L24" s="1"/>
  <c r="G24"/>
  <c r="N24" s="1"/>
  <c r="F24"/>
  <c r="P23"/>
  <c r="O23" s="1"/>
  <c r="N23"/>
  <c r="K23"/>
  <c r="J23"/>
  <c r="I23"/>
  <c r="H23"/>
  <c r="L23" s="1"/>
  <c r="G23"/>
  <c r="F23"/>
  <c r="M23" s="1"/>
  <c r="N22"/>
  <c r="M22"/>
  <c r="K22"/>
  <c r="J22"/>
  <c r="P22" s="1"/>
  <c r="I22"/>
  <c r="O22" s="1"/>
  <c r="H22"/>
  <c r="L22" s="1"/>
  <c r="G22"/>
  <c r="F22"/>
  <c r="P21"/>
  <c r="M21"/>
  <c r="K21"/>
  <c r="J21"/>
  <c r="I21"/>
  <c r="O21" s="1"/>
  <c r="H21"/>
  <c r="L21" s="1"/>
  <c r="G21"/>
  <c r="N21" s="1"/>
  <c r="F21"/>
  <c r="O20"/>
  <c r="K20"/>
  <c r="J20"/>
  <c r="I20"/>
  <c r="H20"/>
  <c r="G20"/>
  <c r="F20"/>
  <c r="M20" s="1"/>
  <c r="M19"/>
  <c r="K19"/>
  <c r="P19" s="1"/>
  <c r="J19"/>
  <c r="I19"/>
  <c r="H19"/>
  <c r="L19" s="1"/>
  <c r="G19"/>
  <c r="N19" s="1"/>
  <c r="F19"/>
  <c r="O18"/>
  <c r="K18"/>
  <c r="P18" s="1"/>
  <c r="J18"/>
  <c r="I18"/>
  <c r="H18"/>
  <c r="L18" s="1"/>
  <c r="G18"/>
  <c r="N18" s="1"/>
  <c r="F18"/>
  <c r="M18" s="1"/>
  <c r="K17"/>
  <c r="P17" s="1"/>
  <c r="O17" s="1"/>
  <c r="J17"/>
  <c r="I17"/>
  <c r="H17"/>
  <c r="G17"/>
  <c r="F17"/>
  <c r="M17" s="1"/>
  <c r="P16"/>
  <c r="K16"/>
  <c r="J16"/>
  <c r="I16"/>
  <c r="H16"/>
  <c r="M16" s="1"/>
  <c r="G16"/>
  <c r="N16" s="1"/>
  <c r="F16"/>
  <c r="N15"/>
  <c r="K15"/>
  <c r="P15" s="1"/>
  <c r="O15" s="1"/>
  <c r="J15"/>
  <c r="I15"/>
  <c r="H15"/>
  <c r="L15" s="1"/>
  <c r="G15"/>
  <c r="F15"/>
  <c r="M15" s="1"/>
  <c r="M14"/>
  <c r="K14"/>
  <c r="J14"/>
  <c r="P14" s="1"/>
  <c r="I14"/>
  <c r="O14" s="1"/>
  <c r="H14"/>
  <c r="L14" s="1"/>
  <c r="G14"/>
  <c r="F14"/>
  <c r="N14" s="1"/>
  <c r="P13"/>
  <c r="M13"/>
  <c r="K13"/>
  <c r="J13"/>
  <c r="I13"/>
  <c r="O13" s="1"/>
  <c r="H13"/>
  <c r="L13" s="1"/>
  <c r="G13"/>
  <c r="N13" s="1"/>
  <c r="F13"/>
  <c r="O12"/>
  <c r="N12"/>
  <c r="K12"/>
  <c r="J12"/>
  <c r="I12"/>
  <c r="H12"/>
  <c r="L12" s="1"/>
  <c r="G12"/>
  <c r="F12"/>
  <c r="M12" s="1"/>
  <c r="M11"/>
  <c r="K11"/>
  <c r="P11" s="1"/>
  <c r="J11"/>
  <c r="I11"/>
  <c r="H11"/>
  <c r="L11" s="1"/>
  <c r="G11"/>
  <c r="N11" s="1"/>
  <c r="F11"/>
  <c r="P10"/>
  <c r="O10"/>
  <c r="K10"/>
  <c r="J10"/>
  <c r="I10"/>
  <c r="H10"/>
  <c r="L10" s="1"/>
  <c r="G10"/>
  <c r="N10" s="1"/>
  <c r="F10"/>
  <c r="M10" s="1"/>
  <c r="K9"/>
  <c r="J9"/>
  <c r="I9"/>
  <c r="H9"/>
  <c r="G9"/>
  <c r="F9"/>
  <c r="P8" s="1"/>
  <c r="O8"/>
  <c r="K8"/>
  <c r="J8"/>
  <c r="I8"/>
  <c r="H8"/>
  <c r="L8" s="1"/>
  <c r="G8"/>
  <c r="N8" s="1"/>
  <c r="F8"/>
  <c r="M8" s="1"/>
  <c r="K7"/>
  <c r="J7"/>
  <c r="I7"/>
  <c r="H7"/>
  <c r="G7"/>
  <c r="F7"/>
  <c r="N7" s="1"/>
  <c r="P6"/>
  <c r="M6"/>
  <c r="K6"/>
  <c r="J6"/>
  <c r="I6"/>
  <c r="O6" s="1"/>
  <c r="H6"/>
  <c r="L6" s="1"/>
  <c r="G6"/>
  <c r="N6" s="1"/>
  <c r="F6"/>
  <c r="K5"/>
  <c r="P5" s="1"/>
  <c r="O5" s="1"/>
  <c r="J5"/>
  <c r="I5"/>
  <c r="H5"/>
  <c r="G5"/>
  <c r="N5" s="1"/>
  <c r="F5"/>
  <c r="M5" s="1"/>
  <c r="K4"/>
  <c r="J4"/>
  <c r="P4" s="1"/>
  <c r="I4"/>
  <c r="O4" s="1"/>
  <c r="H4"/>
  <c r="G4"/>
  <c r="F4"/>
  <c r="M4" s="1"/>
  <c r="K3"/>
  <c r="P3" s="1"/>
  <c r="O3" s="1"/>
  <c r="J3"/>
  <c r="I3"/>
  <c r="H3"/>
  <c r="L3" s="1"/>
  <c r="G3"/>
  <c r="N3" s="1"/>
  <c r="F3"/>
  <c r="M3" s="1"/>
  <c r="O2"/>
  <c r="K2"/>
  <c r="P2" s="1"/>
  <c r="J2"/>
  <c r="I2"/>
  <c r="H2"/>
  <c r="G2"/>
  <c r="N2" s="1"/>
  <c r="F2"/>
  <c r="M2" s="1"/>
  <c r="P56" l="1"/>
  <c r="M57"/>
  <c r="M162"/>
  <c r="N162"/>
  <c r="M257"/>
  <c r="N257"/>
  <c r="M289"/>
  <c r="N289"/>
  <c r="N303"/>
  <c r="M303"/>
  <c r="N319"/>
  <c r="M319"/>
  <c r="M136"/>
  <c r="N136"/>
  <c r="P164"/>
  <c r="M165"/>
  <c r="M131"/>
  <c r="N131"/>
  <c r="P140"/>
  <c r="M141"/>
  <c r="P176"/>
  <c r="M177"/>
  <c r="N177"/>
  <c r="M201"/>
  <c r="N201"/>
  <c r="M235"/>
  <c r="N235"/>
  <c r="M273"/>
  <c r="N273"/>
  <c r="N311"/>
  <c r="M311"/>
  <c r="L38"/>
  <c r="L64"/>
  <c r="L76"/>
  <c r="L82"/>
  <c r="L110"/>
  <c r="L153"/>
  <c r="L155"/>
  <c r="L211"/>
  <c r="L245"/>
  <c r="L254"/>
  <c r="L286"/>
  <c r="L294"/>
  <c r="N31"/>
  <c r="N54"/>
  <c r="P84"/>
  <c r="N98"/>
  <c r="L206"/>
  <c r="L240"/>
  <c r="N4"/>
  <c r="L7"/>
  <c r="M7"/>
  <c r="N17"/>
  <c r="M29"/>
  <c r="O33"/>
  <c r="N39"/>
  <c r="L44"/>
  <c r="N44"/>
  <c r="M50"/>
  <c r="N65"/>
  <c r="L68"/>
  <c r="N68"/>
  <c r="M76"/>
  <c r="P76"/>
  <c r="M79"/>
  <c r="N83"/>
  <c r="N85"/>
  <c r="N88"/>
  <c r="N90"/>
  <c r="L96"/>
  <c r="N96"/>
  <c r="L98"/>
  <c r="L99"/>
  <c r="N99"/>
  <c r="L101"/>
  <c r="O103"/>
  <c r="O105"/>
  <c r="L170"/>
  <c r="O173"/>
  <c r="L189"/>
  <c r="L198"/>
  <c r="N208"/>
  <c r="L232"/>
  <c r="N242"/>
  <c r="L270"/>
  <c r="N280"/>
  <c r="L309"/>
  <c r="P100"/>
  <c r="M101"/>
  <c r="M120"/>
  <c r="N120"/>
  <c r="M122"/>
  <c r="N122"/>
  <c r="P132"/>
  <c r="M133"/>
  <c r="N133"/>
  <c r="M144"/>
  <c r="N144"/>
  <c r="P182"/>
  <c r="M183"/>
  <c r="N183"/>
  <c r="M217"/>
  <c r="N217"/>
  <c r="P92"/>
  <c r="M93"/>
  <c r="P124"/>
  <c r="M125"/>
  <c r="M138"/>
  <c r="N138"/>
  <c r="P148"/>
  <c r="M149"/>
  <c r="N149"/>
  <c r="M209"/>
  <c r="N209"/>
  <c r="M243"/>
  <c r="N243"/>
  <c r="M281"/>
  <c r="N281"/>
  <c r="P24"/>
  <c r="M25"/>
  <c r="P72"/>
  <c r="M73"/>
  <c r="P116"/>
  <c r="M117"/>
  <c r="N117"/>
  <c r="M128"/>
  <c r="N128"/>
  <c r="M147"/>
  <c r="N147"/>
  <c r="P166"/>
  <c r="M167"/>
  <c r="N167"/>
  <c r="P192"/>
  <c r="M193"/>
  <c r="N193"/>
  <c r="M227"/>
  <c r="N227"/>
  <c r="M265"/>
  <c r="N265"/>
  <c r="L16"/>
  <c r="L29"/>
  <c r="L50"/>
  <c r="L151"/>
  <c r="L156"/>
  <c r="L214"/>
  <c r="L248"/>
  <c r="L283"/>
  <c r="L301"/>
  <c r="L317"/>
  <c r="N9"/>
  <c r="P40"/>
  <c r="L158"/>
  <c r="L173"/>
  <c r="O187"/>
  <c r="L278"/>
  <c r="L9"/>
  <c r="M9"/>
  <c r="O11"/>
  <c r="L20"/>
  <c r="N20"/>
  <c r="L31"/>
  <c r="L54"/>
  <c r="L55"/>
  <c r="N55"/>
  <c r="L57"/>
  <c r="N57"/>
  <c r="L2"/>
  <c r="L4"/>
  <c r="L5"/>
  <c r="P7"/>
  <c r="O7" s="1"/>
  <c r="P9"/>
  <c r="O9" s="1"/>
  <c r="O16"/>
  <c r="L17"/>
  <c r="O19"/>
  <c r="P31"/>
  <c r="O31" s="1"/>
  <c r="M35"/>
  <c r="O38"/>
  <c r="L39"/>
  <c r="L41"/>
  <c r="M41"/>
  <c r="O43"/>
  <c r="L52"/>
  <c r="O64"/>
  <c r="L65"/>
  <c r="O67"/>
  <c r="N77"/>
  <c r="O82"/>
  <c r="L83"/>
  <c r="L85"/>
  <c r="M85"/>
  <c r="L86"/>
  <c r="L88"/>
  <c r="L90"/>
  <c r="L91"/>
  <c r="L93"/>
  <c r="O95"/>
  <c r="P96"/>
  <c r="P101"/>
  <c r="M107"/>
  <c r="O110"/>
  <c r="L111"/>
  <c r="N111"/>
  <c r="N113"/>
  <c r="N130"/>
  <c r="P183"/>
  <c r="O183" s="1"/>
  <c r="L186"/>
  <c r="O189"/>
  <c r="N190"/>
  <c r="O192"/>
  <c r="N192" s="1"/>
  <c r="N200"/>
  <c r="O211"/>
  <c r="L224"/>
  <c r="N234"/>
  <c r="O245"/>
  <c r="O251"/>
  <c r="L262"/>
  <c r="N272"/>
  <c r="O283"/>
  <c r="M291"/>
  <c r="N312"/>
  <c r="P156"/>
  <c r="M157"/>
  <c r="P168"/>
  <c r="M169"/>
  <c r="P184"/>
  <c r="M185"/>
  <c r="P88"/>
  <c r="P108"/>
  <c r="N115"/>
  <c r="L128"/>
  <c r="L130"/>
  <c r="L131"/>
  <c r="L133"/>
  <c r="L144"/>
  <c r="L146"/>
  <c r="L147"/>
  <c r="L149"/>
  <c r="O151"/>
  <c r="O153"/>
  <c r="M158"/>
  <c r="N168"/>
  <c r="O175"/>
  <c r="L177"/>
  <c r="L180"/>
  <c r="L182"/>
  <c r="N182"/>
  <c r="N184"/>
  <c r="O191"/>
  <c r="L193"/>
  <c r="M198"/>
  <c r="L200"/>
  <c r="L201"/>
  <c r="M206"/>
  <c r="L208"/>
  <c r="L209"/>
  <c r="M214"/>
  <c r="L216"/>
  <c r="L217"/>
  <c r="O219"/>
  <c r="M224"/>
  <c r="L226"/>
  <c r="L227"/>
  <c r="M232"/>
  <c r="L234"/>
  <c r="L235"/>
  <c r="M240"/>
  <c r="L242"/>
  <c r="L243"/>
  <c r="M248"/>
  <c r="M251"/>
  <c r="M254"/>
  <c r="L256"/>
  <c r="L257"/>
  <c r="M262"/>
  <c r="L264"/>
  <c r="L265"/>
  <c r="M270"/>
  <c r="L272"/>
  <c r="L273"/>
  <c r="M278"/>
  <c r="L280"/>
  <c r="L281"/>
  <c r="M286"/>
  <c r="L288"/>
  <c r="L289"/>
  <c r="M294"/>
  <c r="L296"/>
  <c r="M301"/>
  <c r="O302"/>
  <c r="M302"/>
  <c r="L303"/>
  <c r="L304"/>
  <c r="M309"/>
  <c r="O310"/>
  <c r="M310"/>
  <c r="L311"/>
  <c r="L312"/>
  <c r="M317"/>
  <c r="O318"/>
  <c r="M318"/>
  <c r="L319"/>
  <c r="L320"/>
  <c r="P36"/>
  <c r="P12"/>
  <c r="P20"/>
  <c r="M37"/>
  <c r="P44"/>
  <c r="P52"/>
  <c r="P60"/>
  <c r="P68"/>
  <c r="M89"/>
  <c r="P104"/>
  <c r="M109"/>
  <c r="L113"/>
  <c r="L117"/>
  <c r="L118"/>
  <c r="L120"/>
  <c r="L122"/>
  <c r="L123"/>
  <c r="L125"/>
  <c r="O127"/>
  <c r="P128"/>
  <c r="P133"/>
  <c r="L136"/>
  <c r="L138"/>
  <c r="L139"/>
  <c r="L141"/>
  <c r="O143"/>
  <c r="P144"/>
  <c r="P149"/>
  <c r="M155"/>
  <c r="O156"/>
  <c r="L160"/>
  <c r="L162"/>
  <c r="L163"/>
  <c r="L165"/>
  <c r="L167"/>
  <c r="O170"/>
  <c r="N170" s="1"/>
  <c r="P174"/>
  <c r="M176"/>
  <c r="O181"/>
  <c r="L183"/>
  <c r="O186"/>
  <c r="N186" s="1"/>
  <c r="P190"/>
  <c r="M192"/>
  <c r="P193"/>
  <c r="P200"/>
  <c r="P201"/>
  <c r="P209"/>
  <c r="P217"/>
  <c r="P227"/>
  <c r="P235"/>
  <c r="P243"/>
  <c r="P257"/>
  <c r="P265"/>
  <c r="P273"/>
  <c r="P281"/>
  <c r="P289"/>
  <c r="P296"/>
  <c r="P304"/>
  <c r="P312"/>
  <c r="P320"/>
  <c r="P120"/>
  <c r="P136"/>
  <c r="P170"/>
  <c r="P178"/>
  <c r="P186"/>
  <c r="M121"/>
  <c r="M137"/>
  <c r="P152"/>
  <c r="M171"/>
  <c r="P172"/>
  <c r="M179"/>
  <c r="P180"/>
  <c r="M187"/>
  <c r="P188"/>
  <c r="P220"/>
</calcChain>
</file>

<file path=xl/comments1.xml><?xml version="1.0" encoding="utf-8"?>
<comments xmlns="http://schemas.openxmlformats.org/spreadsheetml/2006/main">
  <authors>
    <author>dkernohan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dkernohan:</t>
        </r>
        <r>
          <rPr>
            <sz val="9"/>
            <color indexed="81"/>
            <rFont val="Tahoma"/>
            <family val="2"/>
          </rPr>
          <t xml:space="preserve">
Note: I didn't properly map colleges (C) and non-traditional miscellanous places (M) because I didn't have the time to do it properly. So there will be some odd assignments to categories and countries around.
Don't take it personally.</t>
        </r>
      </text>
    </comment>
  </commentList>
</comments>
</file>

<file path=xl/sharedStrings.xml><?xml version="1.0" encoding="utf-8"?>
<sst xmlns="http://schemas.openxmlformats.org/spreadsheetml/2006/main" count="4202" uniqueCount="755">
  <si>
    <t>Institution code</t>
  </si>
  <si>
    <t>Institution name 2010 cycle</t>
  </si>
  <si>
    <t>Applications (choices)</t>
  </si>
  <si>
    <t>A20</t>
  </si>
  <si>
    <t>The University of Aberdeen</t>
  </si>
  <si>
    <t>A30</t>
  </si>
  <si>
    <t>University of Abertay Dundee</t>
  </si>
  <si>
    <t>A40</t>
  </si>
  <si>
    <t>Aberystwyth University</t>
  </si>
  <si>
    <t>A42</t>
  </si>
  <si>
    <t>ALRA (The Academy of Live and Recorded Arts)</t>
  </si>
  <si>
    <t>A44</t>
  </si>
  <si>
    <t>Accrington &amp; Rossendale College</t>
  </si>
  <si>
    <t>A45</t>
  </si>
  <si>
    <t>The College of Agriculture, Food and Rural Enterprise</t>
  </si>
  <si>
    <t>A50</t>
  </si>
  <si>
    <t>American InterContinental University - London</t>
  </si>
  <si>
    <t>A60</t>
  </si>
  <si>
    <t>Anglia Ruskin University</t>
  </si>
  <si>
    <t>A65</t>
  </si>
  <si>
    <t>Anglo European College of Chiropractic</t>
  </si>
  <si>
    <t>A70</t>
  </si>
  <si>
    <t>Askham Bryan College</t>
  </si>
  <si>
    <t>A80</t>
  </si>
  <si>
    <t>Aston University, Birmingham</t>
  </si>
  <si>
    <t>B06</t>
  </si>
  <si>
    <t>Bangor University</t>
  </si>
  <si>
    <t>B11</t>
  </si>
  <si>
    <t>Barking and Dagenham College</t>
  </si>
  <si>
    <t>B12</t>
  </si>
  <si>
    <t>Barony College</t>
  </si>
  <si>
    <t>B15</t>
  </si>
  <si>
    <t>Basingstoke College of Technology</t>
  </si>
  <si>
    <t>B16</t>
  </si>
  <si>
    <t>University of Bath</t>
  </si>
  <si>
    <t>B20</t>
  </si>
  <si>
    <t>Bath Spa University</t>
  </si>
  <si>
    <t>B21</t>
  </si>
  <si>
    <t>City of Bath College</t>
  </si>
  <si>
    <t>B22</t>
  </si>
  <si>
    <t>University of Bedfordshire</t>
  </si>
  <si>
    <t>B23</t>
  </si>
  <si>
    <t>Bedford College</t>
  </si>
  <si>
    <t>B24</t>
  </si>
  <si>
    <t>Birkbeck, University of London</t>
  </si>
  <si>
    <t>B25</t>
  </si>
  <si>
    <t>Birmingham City University</t>
  </si>
  <si>
    <t>B30</t>
  </si>
  <si>
    <t>Birmingham Metropolitan College</t>
  </si>
  <si>
    <t>B32</t>
  </si>
  <si>
    <t>The University of Birmingham</t>
  </si>
  <si>
    <t>B35</t>
  </si>
  <si>
    <t>University College Birmingham</t>
  </si>
  <si>
    <t>B37</t>
  </si>
  <si>
    <t>Bishop Burton College</t>
  </si>
  <si>
    <t>B38</t>
  </si>
  <si>
    <t>Bishop Grosseteste University College Lincoln</t>
  </si>
  <si>
    <t>B40</t>
  </si>
  <si>
    <t>Blackburn College</t>
  </si>
  <si>
    <t>B41</t>
  </si>
  <si>
    <t>Blackpool and The Fylde College An Associate College of Lancaster University</t>
  </si>
  <si>
    <t>B44</t>
  </si>
  <si>
    <t>The University of Bolton</t>
  </si>
  <si>
    <t>B50</t>
  </si>
  <si>
    <t>Bournemouth University</t>
  </si>
  <si>
    <t>B53</t>
  </si>
  <si>
    <t>The Arts Institute at Bournemouth</t>
  </si>
  <si>
    <t>B54</t>
  </si>
  <si>
    <t>BPP University College of Professional Studies Limited</t>
  </si>
  <si>
    <t>B56</t>
  </si>
  <si>
    <t>The University of Bradford</t>
  </si>
  <si>
    <t>B60</t>
  </si>
  <si>
    <t>Bradford College: An Associate College of Leeds Metropolitan University</t>
  </si>
  <si>
    <t>B70</t>
  </si>
  <si>
    <t>Bridgwater College</t>
  </si>
  <si>
    <t>B72</t>
  </si>
  <si>
    <t>University of Brighton</t>
  </si>
  <si>
    <t>B74</t>
  </si>
  <si>
    <t>Brighton and Sussex Medical School</t>
  </si>
  <si>
    <t>B77</t>
  </si>
  <si>
    <t>Bristol, City of Bristol College</t>
  </si>
  <si>
    <t>B78</t>
  </si>
  <si>
    <t>University of Bristol</t>
  </si>
  <si>
    <t>B79</t>
  </si>
  <si>
    <t>Bristol Filton College</t>
  </si>
  <si>
    <t>B80</t>
  </si>
  <si>
    <t>University of the West of England, Bristol</t>
  </si>
  <si>
    <t>B81</t>
  </si>
  <si>
    <t>British College of Osteopathic Medicine</t>
  </si>
  <si>
    <t>B83</t>
  </si>
  <si>
    <t>Brooklands College</t>
  </si>
  <si>
    <t>B84</t>
  </si>
  <si>
    <t>Brunel University</t>
  </si>
  <si>
    <t>B87</t>
  </si>
  <si>
    <t>British School of Osteopathy</t>
  </si>
  <si>
    <t>B90</t>
  </si>
  <si>
    <t>The University of Buckingham</t>
  </si>
  <si>
    <t>B92</t>
  </si>
  <si>
    <t>Brooksby Melton College</t>
  </si>
  <si>
    <t>B94</t>
  </si>
  <si>
    <t>Buckinghamshire New University</t>
  </si>
  <si>
    <t>C05</t>
  </si>
  <si>
    <t>University of Cambridge</t>
  </si>
  <si>
    <t>C10</t>
  </si>
  <si>
    <t>Canterbury Christ Church University</t>
  </si>
  <si>
    <t>C13</t>
  </si>
  <si>
    <t>Capel Manor College, Enfield, Middlesex</t>
  </si>
  <si>
    <t>C15</t>
  </si>
  <si>
    <t>Cardiff University</t>
  </si>
  <si>
    <t>C20</t>
  </si>
  <si>
    <t>University of Wales Institute, Cardiff</t>
  </si>
  <si>
    <t>C21</t>
  </si>
  <si>
    <t>Castle College Nottingham</t>
  </si>
  <si>
    <t>C22</t>
  </si>
  <si>
    <t>Coleg Sir Gar / Carmarthenshire College</t>
  </si>
  <si>
    <t>C30</t>
  </si>
  <si>
    <t>University of Central Lancashire</t>
  </si>
  <si>
    <t>C35</t>
  </si>
  <si>
    <t>Central School of Speech and Drama, University of London</t>
  </si>
  <si>
    <t>C55</t>
  </si>
  <si>
    <t>University of Chester</t>
  </si>
  <si>
    <t>C56</t>
  </si>
  <si>
    <t>Chesterfield College</t>
  </si>
  <si>
    <t>C57</t>
  </si>
  <si>
    <t>Chichester College</t>
  </si>
  <si>
    <t>C58</t>
  </si>
  <si>
    <t>University of Chichester</t>
  </si>
  <si>
    <t>C60</t>
  </si>
  <si>
    <t>City University</t>
  </si>
  <si>
    <t>C62</t>
  </si>
  <si>
    <t>City College, Birmingham</t>
  </si>
  <si>
    <t>C64</t>
  </si>
  <si>
    <t>City College Coventry</t>
  </si>
  <si>
    <t>C69</t>
  </si>
  <si>
    <t>City of Sunderland College</t>
  </si>
  <si>
    <t>C71</t>
  </si>
  <si>
    <t>Cleveland College of Art and Design</t>
  </si>
  <si>
    <t>C72</t>
  </si>
  <si>
    <t>Cliff College</t>
  </si>
  <si>
    <t>C75</t>
  </si>
  <si>
    <t>Colchester Institute</t>
  </si>
  <si>
    <t>C78</t>
  </si>
  <si>
    <t>Cornwall College</t>
  </si>
  <si>
    <t>C80</t>
  </si>
  <si>
    <t>Courtauld Institute of Art (University of London)</t>
  </si>
  <si>
    <t>C85</t>
  </si>
  <si>
    <t>Coventry University</t>
  </si>
  <si>
    <t>C88</t>
  </si>
  <si>
    <t>Craven College</t>
  </si>
  <si>
    <t>C92</t>
  </si>
  <si>
    <t>Croydon College</t>
  </si>
  <si>
    <t>C93</t>
  </si>
  <si>
    <t>University for the Creative Arts (Formerly University College for the Creative Arts)</t>
  </si>
  <si>
    <t>C99</t>
  </si>
  <si>
    <t>University of Cumbria</t>
  </si>
  <si>
    <t>D22</t>
  </si>
  <si>
    <t>Dearne Valley College</t>
  </si>
  <si>
    <t>D26</t>
  </si>
  <si>
    <t>De Montfort University</t>
  </si>
  <si>
    <t>D39</t>
  </si>
  <si>
    <t>University of Derby</t>
  </si>
  <si>
    <t>D44</t>
  </si>
  <si>
    <t>North Devon College</t>
  </si>
  <si>
    <t>D52</t>
  </si>
  <si>
    <t>Doncaster College</t>
  </si>
  <si>
    <t>D55</t>
  </si>
  <si>
    <t>Duchy College</t>
  </si>
  <si>
    <t>D58</t>
  </si>
  <si>
    <t>Dudley College of Technology</t>
  </si>
  <si>
    <t>D65</t>
  </si>
  <si>
    <t>University of Dundee</t>
  </si>
  <si>
    <t>D86</t>
  </si>
  <si>
    <t>Durham University</t>
  </si>
  <si>
    <t>E10</t>
  </si>
  <si>
    <t>Ealing, Hammersmith and West London College</t>
  </si>
  <si>
    <t>E14</t>
  </si>
  <si>
    <t>University of East Anglia</t>
  </si>
  <si>
    <t>E28</t>
  </si>
  <si>
    <t>University of East London</t>
  </si>
  <si>
    <t>E29</t>
  </si>
  <si>
    <t>East Riding College</t>
  </si>
  <si>
    <t>E30</t>
  </si>
  <si>
    <t>Easton College</t>
  </si>
  <si>
    <t>E32</t>
  </si>
  <si>
    <t>East Surrey College (incorporating Reigate School of Art, Design and Media)</t>
  </si>
  <si>
    <t>E42</t>
  </si>
  <si>
    <t>Edge Hill University</t>
  </si>
  <si>
    <t>E56</t>
  </si>
  <si>
    <t>The University of Edinburgh</t>
  </si>
  <si>
    <t>E57</t>
  </si>
  <si>
    <t>Edinburgh College of Art and The University of Edinburgh</t>
  </si>
  <si>
    <t>E58</t>
  </si>
  <si>
    <t>Edinburgh College of Art</t>
  </si>
  <si>
    <t>E59</t>
  </si>
  <si>
    <t>Edinburgh Napier University</t>
  </si>
  <si>
    <t>E70</t>
  </si>
  <si>
    <t>The University of Essex</t>
  </si>
  <si>
    <t>E77</t>
  </si>
  <si>
    <t>European Business School, London</t>
  </si>
  <si>
    <t>E78</t>
  </si>
  <si>
    <t>European School of Economics</t>
  </si>
  <si>
    <t>E80</t>
  </si>
  <si>
    <t>European School of Osteopathy</t>
  </si>
  <si>
    <t>E81</t>
  </si>
  <si>
    <t>Exeter College</t>
  </si>
  <si>
    <t>E84</t>
  </si>
  <si>
    <t>University of Exeter</t>
  </si>
  <si>
    <t>F33</t>
  </si>
  <si>
    <t>University College Falmouth Incorporating Dartington College of Arts</t>
  </si>
  <si>
    <t>F66</t>
  </si>
  <si>
    <t>Farnborough College of Technology</t>
  </si>
  <si>
    <t>G14</t>
  </si>
  <si>
    <t>University of Glamorgan, Cardiff and Pontypridd</t>
  </si>
  <si>
    <t>G28</t>
  </si>
  <si>
    <t>University of Glasgow</t>
  </si>
  <si>
    <t>G42</t>
  </si>
  <si>
    <t>Glasgow Caledonian University</t>
  </si>
  <si>
    <t>G43</t>
  </si>
  <si>
    <t>The Glasgow School of Art</t>
  </si>
  <si>
    <t>G45</t>
  </si>
  <si>
    <t>Gloucestershire College</t>
  </si>
  <si>
    <t>G50</t>
  </si>
  <si>
    <t>The University of Gloucestershire</t>
  </si>
  <si>
    <t>G53</t>
  </si>
  <si>
    <t>Glyndwr University</t>
  </si>
  <si>
    <t>G56</t>
  </si>
  <si>
    <t>Goldsmiths (University of London)</t>
  </si>
  <si>
    <t>G70</t>
  </si>
  <si>
    <t>University of Greenwich</t>
  </si>
  <si>
    <t>G74</t>
  </si>
  <si>
    <t>Greenwich School of Management</t>
  </si>
  <si>
    <t>G80</t>
  </si>
  <si>
    <t>Grimsby Institute of Further and Higher Education</t>
  </si>
  <si>
    <t>G90</t>
  </si>
  <si>
    <t>Guildford College of Further and Higher Education</t>
  </si>
  <si>
    <t>H12</t>
  </si>
  <si>
    <t>Harper Adams University College</t>
  </si>
  <si>
    <t>H14</t>
  </si>
  <si>
    <t>Havering College of Further and Higher Education</t>
  </si>
  <si>
    <t>H18</t>
  </si>
  <si>
    <t>Hereford College of Arts</t>
  </si>
  <si>
    <t>H24</t>
  </si>
  <si>
    <t>Heriot-Watt University, Edinburgh</t>
  </si>
  <si>
    <t>H36</t>
  </si>
  <si>
    <t>University of Hertfordshire</t>
  </si>
  <si>
    <t>H39</t>
  </si>
  <si>
    <t>Highbury College</t>
  </si>
  <si>
    <t>H48</t>
  </si>
  <si>
    <t>Heythrop College (University of London)</t>
  </si>
  <si>
    <t>H49</t>
  </si>
  <si>
    <t>UHI Millennium Institute</t>
  </si>
  <si>
    <t>H50</t>
  </si>
  <si>
    <t>Holborn College</t>
  </si>
  <si>
    <t>H54</t>
  </si>
  <si>
    <t>Hopwood Hall College</t>
  </si>
  <si>
    <t>H60</t>
  </si>
  <si>
    <t>The University of Huddersfield</t>
  </si>
  <si>
    <t>H72</t>
  </si>
  <si>
    <t>The University of Hull</t>
  </si>
  <si>
    <t>H73</t>
  </si>
  <si>
    <t>Hull College</t>
  </si>
  <si>
    <t>H75</t>
  </si>
  <si>
    <t>Hull York Medical School</t>
  </si>
  <si>
    <t>I50</t>
  </si>
  <si>
    <t>Imperial College London</t>
  </si>
  <si>
    <t>I60</t>
  </si>
  <si>
    <t>Islamic College for Advanced Studies</t>
  </si>
  <si>
    <t>K12</t>
  </si>
  <si>
    <t>Keele University</t>
  </si>
  <si>
    <t>K15</t>
  </si>
  <si>
    <t>Kensington College of Business</t>
  </si>
  <si>
    <t>K24</t>
  </si>
  <si>
    <t>The University of Kent</t>
  </si>
  <si>
    <t>K60</t>
  </si>
  <si>
    <t>King's College London (University of London)</t>
  </si>
  <si>
    <t>K84</t>
  </si>
  <si>
    <t>Kingston University</t>
  </si>
  <si>
    <t>K90</t>
  </si>
  <si>
    <t>Kirklees College</t>
  </si>
  <si>
    <t>L05</t>
  </si>
  <si>
    <t>Lakes College - West Cumbria</t>
  </si>
  <si>
    <t>L07</t>
  </si>
  <si>
    <t>The University of Wales, Lampeter</t>
  </si>
  <si>
    <t>L14</t>
  </si>
  <si>
    <t>Lancaster University</t>
  </si>
  <si>
    <t>L21</t>
  </si>
  <si>
    <t>Leeds City College</t>
  </si>
  <si>
    <t>L23</t>
  </si>
  <si>
    <t>University of Leeds</t>
  </si>
  <si>
    <t>L24</t>
  </si>
  <si>
    <t>Leeds Trinity University College</t>
  </si>
  <si>
    <t>L27</t>
  </si>
  <si>
    <t>Leeds Metropolitan University</t>
  </si>
  <si>
    <t>L28</t>
  </si>
  <si>
    <t>Leeds College of Art &amp; Design</t>
  </si>
  <si>
    <t>L30</t>
  </si>
  <si>
    <t>Leeds College of Music</t>
  </si>
  <si>
    <t>L34</t>
  </si>
  <si>
    <t>University of Leicester</t>
  </si>
  <si>
    <t>L36</t>
  </si>
  <si>
    <t>Leicester College</t>
  </si>
  <si>
    <t>L39</t>
  </si>
  <si>
    <t>University of Lincoln</t>
  </si>
  <si>
    <t>L41</t>
  </si>
  <si>
    <t>The University of Liverpool</t>
  </si>
  <si>
    <t>L42</t>
  </si>
  <si>
    <t>Lincoln College</t>
  </si>
  <si>
    <t>L43</t>
  </si>
  <si>
    <t>Liverpool Community College</t>
  </si>
  <si>
    <t>L46</t>
  </si>
  <si>
    <t>Liverpool Hope University</t>
  </si>
  <si>
    <t>L48</t>
  </si>
  <si>
    <t>The Liverpool Institute for Performing Arts</t>
  </si>
  <si>
    <t>L51</t>
  </si>
  <si>
    <t>Liverpool John Moores University</t>
  </si>
  <si>
    <t>L53</t>
  </si>
  <si>
    <t>Coleg Llandrillo Cymru</t>
  </si>
  <si>
    <t>L54</t>
  </si>
  <si>
    <t>London Electronics College</t>
  </si>
  <si>
    <t>L62</t>
  </si>
  <si>
    <t>The London College, UCK</t>
  </si>
  <si>
    <t>L68</t>
  </si>
  <si>
    <t>London Metropolitan University</t>
  </si>
  <si>
    <t>L70</t>
  </si>
  <si>
    <t>London School of Commerce</t>
  </si>
  <si>
    <t>L71</t>
  </si>
  <si>
    <t>London School of Science and Technology</t>
  </si>
  <si>
    <t>L72</t>
  </si>
  <si>
    <t>London School of Economics and Political Science (University of London)</t>
  </si>
  <si>
    <t>L75</t>
  </si>
  <si>
    <t>London South Bank University</t>
  </si>
  <si>
    <t>L77</t>
  </si>
  <si>
    <t>Loughborough College</t>
  </si>
  <si>
    <t>L79</t>
  </si>
  <si>
    <t>Loughborough University</t>
  </si>
  <si>
    <t>M10</t>
  </si>
  <si>
    <t>The Manchester College (Formerly Manchester College of Arts and Technology)</t>
  </si>
  <si>
    <t>M20</t>
  </si>
  <si>
    <t>The University of Manchester</t>
  </si>
  <si>
    <t>M40</t>
  </si>
  <si>
    <t>The Manchester Metropolitan University</t>
  </si>
  <si>
    <t>M62</t>
  </si>
  <si>
    <t>Medway School of Pharmacy</t>
  </si>
  <si>
    <t>M65</t>
  </si>
  <si>
    <t>Coleg Menai</t>
  </si>
  <si>
    <t>M77</t>
  </si>
  <si>
    <t>Mid-Cheshire College</t>
  </si>
  <si>
    <t>M80</t>
  </si>
  <si>
    <t>Middlesex University</t>
  </si>
  <si>
    <t>M93</t>
  </si>
  <si>
    <t>Moulton College</t>
  </si>
  <si>
    <t>M95</t>
  </si>
  <si>
    <t>Mountview Academy of Theatre Arts</t>
  </si>
  <si>
    <t>M99</t>
  </si>
  <si>
    <t>Myerscough College</t>
  </si>
  <si>
    <t>N11</t>
  </si>
  <si>
    <t>Nazarene Theological College</t>
  </si>
  <si>
    <t>N13</t>
  </si>
  <si>
    <t>Neath Port Talbot College</t>
  </si>
  <si>
    <t>N21</t>
  </si>
  <si>
    <t>Newcastle University</t>
  </si>
  <si>
    <t>N23</t>
  </si>
  <si>
    <t>Newcastle College</t>
  </si>
  <si>
    <t>N28</t>
  </si>
  <si>
    <t>New College Durham</t>
  </si>
  <si>
    <t>N30</t>
  </si>
  <si>
    <t>New College Nottingham</t>
  </si>
  <si>
    <t>N31</t>
  </si>
  <si>
    <t>Newham College of Further Education</t>
  </si>
  <si>
    <t>N33</t>
  </si>
  <si>
    <t>New College Stamford</t>
  </si>
  <si>
    <t>N36</t>
  </si>
  <si>
    <t>Newman University College, Birmingham</t>
  </si>
  <si>
    <t>N37</t>
  </si>
  <si>
    <t>University of Wales, Newport</t>
  </si>
  <si>
    <t>N38</t>
  </si>
  <si>
    <t>University of Northampton</t>
  </si>
  <si>
    <t>N39</t>
  </si>
  <si>
    <t>Norwich University College Of The Arts (Was The Norwich School of Art and Design)</t>
  </si>
  <si>
    <t>N41</t>
  </si>
  <si>
    <t>Northbrook College Sussex</t>
  </si>
  <si>
    <t>N49</t>
  </si>
  <si>
    <t>NESCOT</t>
  </si>
  <si>
    <t>N51</t>
  </si>
  <si>
    <t>New College Telford</t>
  </si>
  <si>
    <t>N58</t>
  </si>
  <si>
    <t>North East Worcestershire College</t>
  </si>
  <si>
    <t>N64</t>
  </si>
  <si>
    <t>North Lindsey College</t>
  </si>
  <si>
    <t>N77</t>
  </si>
  <si>
    <t>Northumbria University</t>
  </si>
  <si>
    <t>N78</t>
  </si>
  <si>
    <t>Northumberland College</t>
  </si>
  <si>
    <t>N79</t>
  </si>
  <si>
    <t>North Warwickshire and Hinckley College</t>
  </si>
  <si>
    <t>N82</t>
  </si>
  <si>
    <t>Norwich City College of Further and Higher Education (an Associate College of UEA)</t>
  </si>
  <si>
    <t>N84</t>
  </si>
  <si>
    <t>The University of Nottingham</t>
  </si>
  <si>
    <t>N91</t>
  </si>
  <si>
    <t>Nottingham Trent University</t>
  </si>
  <si>
    <t>O25</t>
  </si>
  <si>
    <t>Oxford &amp; Cherwell Valley College</t>
  </si>
  <si>
    <t>O33</t>
  </si>
  <si>
    <t>Oxford University</t>
  </si>
  <si>
    <t>O66</t>
  </si>
  <si>
    <t>Oxford Brookes University</t>
  </si>
  <si>
    <t>P26</t>
  </si>
  <si>
    <t>University of London Institute in Paris</t>
  </si>
  <si>
    <t>P35</t>
  </si>
  <si>
    <t>Pembrokeshire College (Accredited College of University of Glamorgan)</t>
  </si>
  <si>
    <t>P37</t>
  </si>
  <si>
    <t>Peninsula College of Medicine &amp; Dentistry</t>
  </si>
  <si>
    <t>P56</t>
  </si>
  <si>
    <t>University Centre Peterborough</t>
  </si>
  <si>
    <t>P60</t>
  </si>
  <si>
    <t>University of Plymouth</t>
  </si>
  <si>
    <t>P63</t>
  </si>
  <si>
    <t>UCP Marjon University College Plymouth St Mark &amp; St John</t>
  </si>
  <si>
    <t>P65</t>
  </si>
  <si>
    <t>Plymouth College of Art</t>
  </si>
  <si>
    <t>P80</t>
  </si>
  <si>
    <t>University of Portsmouth</t>
  </si>
  <si>
    <t>Q25</t>
  </si>
  <si>
    <t>Queen Margaret University , Edinburgh</t>
  </si>
  <si>
    <t>Q50</t>
  </si>
  <si>
    <t>Queen Mary, University of London</t>
  </si>
  <si>
    <t>Q75</t>
  </si>
  <si>
    <t>Queen's University Belfast</t>
  </si>
  <si>
    <t>R06</t>
  </si>
  <si>
    <t>Ravensbourne</t>
  </si>
  <si>
    <t>R12</t>
  </si>
  <si>
    <t>The University of Reading</t>
  </si>
  <si>
    <t>R18</t>
  </si>
  <si>
    <t>Regents Business School London</t>
  </si>
  <si>
    <t>R20</t>
  </si>
  <si>
    <t>Richmond, The American International University in London</t>
  </si>
  <si>
    <t>R30</t>
  </si>
  <si>
    <t>Riverside College Halton</t>
  </si>
  <si>
    <t>R36</t>
  </si>
  <si>
    <t>The Robert Gordon University</t>
  </si>
  <si>
    <t>R48</t>
  </si>
  <si>
    <t>Roehampton University</t>
  </si>
  <si>
    <t>R51</t>
  </si>
  <si>
    <t>Rose Bruford College</t>
  </si>
  <si>
    <t>R52</t>
  </si>
  <si>
    <t>Rotherham College of Arts and Technology</t>
  </si>
  <si>
    <t>R54</t>
  </si>
  <si>
    <t>Royal Agricultural College</t>
  </si>
  <si>
    <t>R55</t>
  </si>
  <si>
    <t>Royal Academy of Dance</t>
  </si>
  <si>
    <t>R72</t>
  </si>
  <si>
    <t>Royal Holloway, University of London</t>
  </si>
  <si>
    <t>R84</t>
  </si>
  <si>
    <t>Royal Veterinary College (University of London)</t>
  </si>
  <si>
    <t>R86</t>
  </si>
  <si>
    <t>Royal Welsh College of Music and Drama (Coleg Brenhinol Cerdd a Drama Cymru)</t>
  </si>
  <si>
    <t>R90</t>
  </si>
  <si>
    <t>Ruskin College Oxford</t>
  </si>
  <si>
    <t>S01</t>
  </si>
  <si>
    <t>Scottish Agricultural College</t>
  </si>
  <si>
    <t>S03</t>
  </si>
  <si>
    <t>The University of Salford</t>
  </si>
  <si>
    <t>S05</t>
  </si>
  <si>
    <t>SAE Institute</t>
  </si>
  <si>
    <t>S08</t>
  </si>
  <si>
    <t>Sandwell College</t>
  </si>
  <si>
    <t>S09</t>
  </si>
  <si>
    <t>School of Oriental and African Studies (University of London)</t>
  </si>
  <si>
    <t>S12</t>
  </si>
  <si>
    <t>The School of Pharmacy (University of London)</t>
  </si>
  <si>
    <t>S18</t>
  </si>
  <si>
    <t>The University of Sheffield</t>
  </si>
  <si>
    <t>S21</t>
  </si>
  <si>
    <t>Sheffield Hallam University</t>
  </si>
  <si>
    <t>S22</t>
  </si>
  <si>
    <t>Sheffield College</t>
  </si>
  <si>
    <t>S23</t>
  </si>
  <si>
    <t>Shrewsbury College of Arts and Technology</t>
  </si>
  <si>
    <t>S26</t>
  </si>
  <si>
    <t>Solihull College</t>
  </si>
  <si>
    <t>S27</t>
  </si>
  <si>
    <t>University of Southampton</t>
  </si>
  <si>
    <t>S28</t>
  </si>
  <si>
    <t>Somerset College of Arts and Technology</t>
  </si>
  <si>
    <t>S30</t>
  </si>
  <si>
    <t>Southampton Solent University</t>
  </si>
  <si>
    <t>S32</t>
  </si>
  <si>
    <t>South Devon College</t>
  </si>
  <si>
    <t>S34</t>
  </si>
  <si>
    <t>Sparsholt College Hampshire</t>
  </si>
  <si>
    <t>S35</t>
  </si>
  <si>
    <t>Southport College</t>
  </si>
  <si>
    <t>S36</t>
  </si>
  <si>
    <t>University of St Andrews</t>
  </si>
  <si>
    <t>S38</t>
  </si>
  <si>
    <t>Southwark College</t>
  </si>
  <si>
    <t>S41</t>
  </si>
  <si>
    <t>South Cheshire College</t>
  </si>
  <si>
    <t>S42</t>
  </si>
  <si>
    <t>South Downs College</t>
  </si>
  <si>
    <t>S43</t>
  </si>
  <si>
    <t>South East Essex College (partner of the University of Essex)</t>
  </si>
  <si>
    <t>S46</t>
  </si>
  <si>
    <t>South Nottingham College</t>
  </si>
  <si>
    <t>S49</t>
  </si>
  <si>
    <t>St George's, University of London (formerly St George's Hospital Medical School)</t>
  </si>
  <si>
    <t>S51</t>
  </si>
  <si>
    <t>St Helens College An Associate College of Liverpool John Moores University</t>
  </si>
  <si>
    <t>S52</t>
  </si>
  <si>
    <t>South Tyneside College</t>
  </si>
  <si>
    <t>S64</t>
  </si>
  <si>
    <t>St Mary's University College, Twickenham</t>
  </si>
  <si>
    <t>S69</t>
  </si>
  <si>
    <t>Stephenson College Coalville</t>
  </si>
  <si>
    <t>S72</t>
  </si>
  <si>
    <t>Staffordshire University</t>
  </si>
  <si>
    <t>S73</t>
  </si>
  <si>
    <t>Staffordshire University Regional Federation</t>
  </si>
  <si>
    <t>S74</t>
  </si>
  <si>
    <t>Stratford upon Avon College</t>
  </si>
  <si>
    <t>S75</t>
  </si>
  <si>
    <t>The University of Stirling</t>
  </si>
  <si>
    <t>S76</t>
  </si>
  <si>
    <t>Stockport College</t>
  </si>
  <si>
    <t>S77</t>
  </si>
  <si>
    <t>Stourbridge College</t>
  </si>
  <si>
    <t>S78</t>
  </si>
  <si>
    <t>The University of Strathclyde</t>
  </si>
  <si>
    <t>S79</t>
  </si>
  <si>
    <t>Stranmillis University College: A College of Queen's University Belfast</t>
  </si>
  <si>
    <t>S82</t>
  </si>
  <si>
    <t>University Campus Suffolk</t>
  </si>
  <si>
    <t>S84</t>
  </si>
  <si>
    <t>University of Sunderland</t>
  </si>
  <si>
    <t>S85</t>
  </si>
  <si>
    <t>University of Surrey</t>
  </si>
  <si>
    <t>S90</t>
  </si>
  <si>
    <t>University of Sussex</t>
  </si>
  <si>
    <t>S93</t>
  </si>
  <si>
    <t>Swansea University</t>
  </si>
  <si>
    <t>S94</t>
  </si>
  <si>
    <t>Gower College Swansea (formerly Swansea College)</t>
  </si>
  <si>
    <t>S96</t>
  </si>
  <si>
    <t>Swansea Metropolitan University</t>
  </si>
  <si>
    <t>S98</t>
  </si>
  <si>
    <t>Swindon College</t>
  </si>
  <si>
    <t>T10</t>
  </si>
  <si>
    <t>Tameside College</t>
  </si>
  <si>
    <t>T20</t>
  </si>
  <si>
    <t>Teesside University</t>
  </si>
  <si>
    <t>T40</t>
  </si>
  <si>
    <t>The University of West London (formerly Thames Valley University)</t>
  </si>
  <si>
    <t>T80</t>
  </si>
  <si>
    <t>Trinity University College (Was Trinity Carmarthen)</t>
  </si>
  <si>
    <t>T85</t>
  </si>
  <si>
    <t>Truro and Penwith College (Formerly Truro College)</t>
  </si>
  <si>
    <t>T90</t>
  </si>
  <si>
    <t>Tyne Metropolitan College</t>
  </si>
  <si>
    <t>U20</t>
  </si>
  <si>
    <t>University of Ulster</t>
  </si>
  <si>
    <t>U40</t>
  </si>
  <si>
    <t>University of the West of Scotland</t>
  </si>
  <si>
    <t>U65</t>
  </si>
  <si>
    <t>University of the Arts London</t>
  </si>
  <si>
    <t>U80</t>
  </si>
  <si>
    <t>University College London (University of London)</t>
  </si>
  <si>
    <t>U95</t>
  </si>
  <si>
    <t>Uxbridge College</t>
  </si>
  <si>
    <t>W08</t>
  </si>
  <si>
    <t>Wakefield College</t>
  </si>
  <si>
    <t>W12</t>
  </si>
  <si>
    <t>Walsall College</t>
  </si>
  <si>
    <t>W17</t>
  </si>
  <si>
    <t>Warrington Collegiate</t>
  </si>
  <si>
    <t>W20</t>
  </si>
  <si>
    <t>The University of Warwick</t>
  </si>
  <si>
    <t>W25</t>
  </si>
  <si>
    <t>Warwickshire College</t>
  </si>
  <si>
    <t>W35</t>
  </si>
  <si>
    <t>College of West Anglia</t>
  </si>
  <si>
    <t>W36</t>
  </si>
  <si>
    <t>West Cheshire College</t>
  </si>
  <si>
    <t>W40</t>
  </si>
  <si>
    <t>West Herts College, Watford Associate College of University of Hertfordshire</t>
  </si>
  <si>
    <t>W50</t>
  </si>
  <si>
    <t>University of Westminster</t>
  </si>
  <si>
    <t>W52</t>
  </si>
  <si>
    <t>Westminster Kingsway College</t>
  </si>
  <si>
    <t>W65</t>
  </si>
  <si>
    <t>West Thames College</t>
  </si>
  <si>
    <t>W67</t>
  </si>
  <si>
    <t>Wigan and Leigh College</t>
  </si>
  <si>
    <t>W73</t>
  </si>
  <si>
    <t>Wirral Metropolitan College</t>
  </si>
  <si>
    <t>W74</t>
  </si>
  <si>
    <t>Wiltshire College</t>
  </si>
  <si>
    <t>W75</t>
  </si>
  <si>
    <t>University of Wolverhampton</t>
  </si>
  <si>
    <t>W76</t>
  </si>
  <si>
    <t>University of Winchester</t>
  </si>
  <si>
    <t>W80</t>
  </si>
  <si>
    <t>University of Worcester</t>
  </si>
  <si>
    <t>W81</t>
  </si>
  <si>
    <t>Worcester College of Technology</t>
  </si>
  <si>
    <t>W85</t>
  </si>
  <si>
    <t>Writtle College</t>
  </si>
  <si>
    <t>Y50</t>
  </si>
  <si>
    <t>The University of York</t>
  </si>
  <si>
    <t>Y70</t>
  </si>
  <si>
    <t>York College</t>
  </si>
  <si>
    <t>Y75</t>
  </si>
  <si>
    <t>York St John University</t>
  </si>
  <si>
    <t>Y80</t>
  </si>
  <si>
    <t>Yorkshire Coast College of Further and Higher Education</t>
  </si>
  <si>
    <t>Total</t>
  </si>
  <si>
    <t>Institution Code</t>
  </si>
  <si>
    <t>Institution Name 2011 cycle</t>
  </si>
  <si>
    <t>Applications (Choices)</t>
  </si>
  <si>
    <t>Accepted Applicants</t>
  </si>
  <si>
    <t>A66</t>
  </si>
  <si>
    <t>The Arts University College at Bournemouth</t>
  </si>
  <si>
    <t>University of Bolton</t>
  </si>
  <si>
    <t>B73</t>
  </si>
  <si>
    <t>British Institute of Technology &amp; E-commerce</t>
  </si>
  <si>
    <t xml:space="preserve">Courtauld Institute of Art (University of London) </t>
  </si>
  <si>
    <t>University College Falmouth</t>
  </si>
  <si>
    <t>University of the Highlands and Islands</t>
  </si>
  <si>
    <t>I55</t>
  </si>
  <si>
    <t>ifs School of Finance</t>
  </si>
  <si>
    <t>King's College London (University of London</t>
  </si>
  <si>
    <t>L63</t>
  </si>
  <si>
    <t>LCA Business School, London</t>
  </si>
  <si>
    <t>N61</t>
  </si>
  <si>
    <t>North Glasgow College</t>
  </si>
  <si>
    <t>P51</t>
  </si>
  <si>
    <t>Petroc (Formerly North Devon College</t>
  </si>
  <si>
    <t>Plymouth University</t>
  </si>
  <si>
    <t>Queen Margaret University, Edinburgh</t>
  </si>
  <si>
    <t>Regent's College, London (incorporating Regent's Business School, London)</t>
  </si>
  <si>
    <t>University of West London (formerly Thames Valley University)</t>
  </si>
  <si>
    <t>University of Wales Trinity Saint David</t>
  </si>
  <si>
    <t>W51</t>
  </si>
  <si>
    <t>City of Westminster College</t>
  </si>
  <si>
    <t xml:space="preserve"> </t>
  </si>
  <si>
    <t>Institution Name 2012 cycle</t>
  </si>
  <si>
    <t>A55</t>
  </si>
  <si>
    <t>Amersham &amp; Wycombe College</t>
  </si>
  <si>
    <t>-</t>
  </si>
  <si>
    <t>B08</t>
  </si>
  <si>
    <t>Barnet and Southgate College</t>
  </si>
  <si>
    <t>British Institute of Technology &amp; E- commerce</t>
  </si>
  <si>
    <t>C06</t>
  </si>
  <si>
    <t>Cambridge School of Visual &amp; Performing Arts</t>
  </si>
  <si>
    <t>Cardiff Metropolitan University (UWIC)</t>
  </si>
  <si>
    <t>C24</t>
  </si>
  <si>
    <t>Carshalton College</t>
  </si>
  <si>
    <t>C65</t>
  </si>
  <si>
    <t>City and Islington College</t>
  </si>
  <si>
    <t>E41</t>
  </si>
  <si>
    <t>Edge Hotel School</t>
  </si>
  <si>
    <t>G59</t>
  </si>
  <si>
    <t>Gower College Swansea</t>
  </si>
  <si>
    <t>H08</t>
  </si>
  <si>
    <t>The College of Haringey, Enfield and North East London</t>
  </si>
  <si>
    <t>H11</t>
  </si>
  <si>
    <t>Harrow College</t>
  </si>
  <si>
    <t>I30</t>
  </si>
  <si>
    <t>Institute of Education University of London</t>
  </si>
  <si>
    <t>I35</t>
  </si>
  <si>
    <t>Istituto Marangoni</t>
  </si>
  <si>
    <t>K05</t>
  </si>
  <si>
    <t>Kaplan Business and Law School</t>
  </si>
  <si>
    <t>K83</t>
  </si>
  <si>
    <t>Kingston College</t>
  </si>
  <si>
    <t>L17</t>
  </si>
  <si>
    <t>The College of Law</t>
  </si>
  <si>
    <t>L32</t>
  </si>
  <si>
    <t>Leeds College of Building</t>
  </si>
  <si>
    <t>L67</t>
  </si>
  <si>
    <t>London School of Accountancy and Management</t>
  </si>
  <si>
    <t>P34</t>
  </si>
  <si>
    <t>Pearson College</t>
  </si>
  <si>
    <t>Petroc (Formerly North Devon College)</t>
  </si>
  <si>
    <t>R21</t>
  </si>
  <si>
    <t>Richmond Upon Thames College</t>
  </si>
  <si>
    <t>S19</t>
  </si>
  <si>
    <t>St Patrick's College, London</t>
  </si>
  <si>
    <t>S89</t>
  </si>
  <si>
    <t>Sussex Downs College</t>
  </si>
  <si>
    <t>T60</t>
  </si>
  <si>
    <t>Tottenham Hotspur Foundation</t>
  </si>
  <si>
    <t>W05</t>
  </si>
  <si>
    <t>The University of West London</t>
  </si>
  <si>
    <t>W83</t>
  </si>
  <si>
    <t>Working Men's College</t>
  </si>
  <si>
    <t>Y25</t>
  </si>
  <si>
    <t>Yeovil College</t>
  </si>
  <si>
    <t>2010 apl</t>
  </si>
  <si>
    <t>2010acc</t>
  </si>
  <si>
    <t>2011apl</t>
  </si>
  <si>
    <t>2011acc</t>
  </si>
  <si>
    <t>2012apl</t>
  </si>
  <si>
    <t>2012acc</t>
  </si>
  <si>
    <t>apl % change 11 to 12</t>
  </si>
  <si>
    <t xml:space="preserve">apl % change 10 to 11 </t>
  </si>
  <si>
    <t>TYP</t>
  </si>
  <si>
    <t>SCO</t>
  </si>
  <si>
    <t>NAT</t>
  </si>
  <si>
    <t>U</t>
  </si>
  <si>
    <t>WAL</t>
  </si>
  <si>
    <t>ENG</t>
  </si>
  <si>
    <t>C</t>
  </si>
  <si>
    <t>M</t>
  </si>
  <si>
    <t>c</t>
  </si>
  <si>
    <t>u</t>
  </si>
  <si>
    <t>NI</t>
  </si>
  <si>
    <t>HM</t>
  </si>
  <si>
    <t>Alt code</t>
  </si>
  <si>
    <t>2010 diff</t>
  </si>
  <si>
    <t>2011 dif</t>
  </si>
  <si>
    <t>2012 dif</t>
  </si>
  <si>
    <t>no data</t>
  </si>
  <si>
    <t>University of Birmingham</t>
  </si>
  <si>
    <t>University of Manchester</t>
  </si>
  <si>
    <t>Manchester Metropolitan University</t>
  </si>
  <si>
    <t>University of Nottingham</t>
  </si>
  <si>
    <t>University of Sheffield</t>
  </si>
  <si>
    <t>Number of applicants in each UCAS cycle (data: UCAS)</t>
  </si>
  <si>
    <t>Manchester  Metropolitan University</t>
  </si>
  <si>
    <t>http://followersoftheapocalyp.se</t>
  </si>
  <si>
    <t>Prepared by</t>
  </si>
  <si>
    <t>Total 2010 applicants</t>
  </si>
  <si>
    <t>Total 2011 applicants</t>
  </si>
  <si>
    <t>Total 2012 applicants</t>
  </si>
  <si>
    <t>Most "popular" English Universities</t>
  </si>
  <si>
    <t>Most "selective" English Universities</t>
  </si>
  <si>
    <t>size &gt;1000</t>
  </si>
  <si>
    <t>King's College, London</t>
  </si>
  <si>
    <t>University of Liverpool</t>
  </si>
  <si>
    <t>London School of Economics</t>
  </si>
  <si>
    <t>Percentage of applicants offered a place in each UCAS cycle, where total number of students accepted &gt;1000 (data: UCAS)</t>
  </si>
  <si>
    <t>University of the Arts, London</t>
  </si>
  <si>
    <t>University College, London</t>
  </si>
  <si>
    <t>University of Warwick</t>
  </si>
  <si>
    <t>%</t>
  </si>
  <si>
    <t>total % of 2010 applicants offered a place</t>
  </si>
  <si>
    <t>total % of 2011 applicants offered a place</t>
  </si>
  <si>
    <t>total % of 2012 applicants offered a place</t>
  </si>
  <si>
    <t>Least "selective" English Universities</t>
  </si>
  <si>
    <t>University of Bradford</t>
  </si>
  <si>
    <t>University for the Creative Arts</t>
  </si>
  <si>
    <t>University of Gloucestershire</t>
  </si>
  <si>
    <t>University of Hull</t>
  </si>
  <si>
    <t>Teeside University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</si>
</sst>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3" fontId="0" fillId="0" borderId="0" xfId="0" applyNumberFormat="1"/>
    <xf numFmtId="10" fontId="0" fillId="0" borderId="0" xfId="0" applyNumberFormat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right"/>
    </xf>
    <xf numFmtId="0" fontId="5" fillId="2" borderId="0" xfId="1" applyFont="1" applyFill="1" applyAlignment="1" applyProtection="1"/>
    <xf numFmtId="0" fontId="4" fillId="2" borderId="0" xfId="0" applyFont="1" applyFill="1"/>
    <xf numFmtId="0" fontId="1" fillId="2" borderId="1" xfId="0" applyFont="1" applyFill="1" applyBorder="1" applyAlignment="1">
      <alignment horizontal="left"/>
    </xf>
    <xf numFmtId="0" fontId="0" fillId="2" borderId="3" xfId="0" applyFill="1" applyBorder="1"/>
    <xf numFmtId="3" fontId="0" fillId="2" borderId="2" xfId="0" applyNumberFormat="1" applyFill="1" applyBorder="1"/>
    <xf numFmtId="3" fontId="0" fillId="2" borderId="4" xfId="0" applyNumberFormat="1" applyFill="1" applyBorder="1"/>
    <xf numFmtId="0" fontId="0" fillId="2" borderId="2" xfId="0" applyFill="1" applyBorder="1"/>
    <xf numFmtId="0" fontId="0" fillId="2" borderId="6" xfId="0" applyFill="1" applyBorder="1"/>
    <xf numFmtId="3" fontId="0" fillId="0" borderId="5" xfId="0" applyNumberFormat="1" applyBorder="1"/>
    <xf numFmtId="2" fontId="0" fillId="2" borderId="2" xfId="0" applyNumberFormat="1" applyFill="1" applyBorder="1"/>
    <xf numFmtId="2" fontId="0" fillId="0" borderId="5" xfId="0" applyNumberFormat="1" applyBorder="1"/>
    <xf numFmtId="2" fontId="0" fillId="2" borderId="2" xfId="0" applyNumberFormat="1" applyFill="1" applyBorder="1" applyAlignment="1">
      <alignment horizontal="left"/>
    </xf>
    <xf numFmtId="2" fontId="0" fillId="2" borderId="4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Hyperlink" xfId="1" builtinId="8"/>
    <cellStyle name="Normal" xfId="0" builtinId="0"/>
  </cellStyles>
  <dxfs count="2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ollowersoftheapocalyp.s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llowersoftheapocalyp.s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llowersoftheapocalyp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9"/>
  <sheetViews>
    <sheetView topLeftCell="A283" workbookViewId="0">
      <selection activeCell="B309" sqref="B309"/>
    </sheetView>
  </sheetViews>
  <sheetFormatPr defaultRowHeight="15"/>
  <sheetData>
    <row r="1" spans="1:4">
      <c r="A1" t="s">
        <v>0</v>
      </c>
      <c r="B1" t="s">
        <v>1</v>
      </c>
      <c r="C1" t="s">
        <v>2</v>
      </c>
    </row>
    <row r="2" spans="1:4">
      <c r="A2" t="s">
        <v>3</v>
      </c>
      <c r="B2" t="s">
        <v>4</v>
      </c>
      <c r="C2" s="1">
        <v>18062</v>
      </c>
      <c r="D2" s="1">
        <v>3096</v>
      </c>
    </row>
    <row r="3" spans="1:4">
      <c r="A3" t="s">
        <v>5</v>
      </c>
      <c r="B3" t="s">
        <v>6</v>
      </c>
      <c r="C3" s="1">
        <v>5353</v>
      </c>
      <c r="D3" s="1">
        <v>1865</v>
      </c>
    </row>
    <row r="4" spans="1:4">
      <c r="A4" t="s">
        <v>7</v>
      </c>
      <c r="B4" t="s">
        <v>8</v>
      </c>
      <c r="C4" s="1">
        <v>10565</v>
      </c>
      <c r="D4" s="1">
        <v>2826</v>
      </c>
    </row>
    <row r="5" spans="1:4">
      <c r="A5" t="s">
        <v>9</v>
      </c>
      <c r="B5" t="s">
        <v>10</v>
      </c>
      <c r="C5" s="1">
        <v>1082</v>
      </c>
      <c r="D5">
        <v>33</v>
      </c>
    </row>
    <row r="6" spans="1:4">
      <c r="A6" t="s">
        <v>11</v>
      </c>
      <c r="B6" t="s">
        <v>12</v>
      </c>
      <c r="C6">
        <v>137</v>
      </c>
      <c r="D6">
        <v>95</v>
      </c>
    </row>
    <row r="7" spans="1:4">
      <c r="A7" t="s">
        <v>13</v>
      </c>
      <c r="B7" t="s">
        <v>14</v>
      </c>
      <c r="C7">
        <v>352</v>
      </c>
      <c r="D7">
        <v>152</v>
      </c>
    </row>
    <row r="8" spans="1:4">
      <c r="A8" t="s">
        <v>15</v>
      </c>
      <c r="B8" t="s">
        <v>16</v>
      </c>
      <c r="C8">
        <v>342</v>
      </c>
      <c r="D8">
        <v>8</v>
      </c>
    </row>
    <row r="9" spans="1:4">
      <c r="A9" t="s">
        <v>17</v>
      </c>
      <c r="B9" t="s">
        <v>18</v>
      </c>
      <c r="C9" s="1">
        <v>16085</v>
      </c>
      <c r="D9" s="1">
        <v>3574</v>
      </c>
    </row>
    <row r="10" spans="1:4">
      <c r="A10" t="s">
        <v>19</v>
      </c>
      <c r="B10" t="s">
        <v>20</v>
      </c>
      <c r="C10">
        <v>264</v>
      </c>
      <c r="D10">
        <v>132</v>
      </c>
    </row>
    <row r="11" spans="1:4">
      <c r="A11" t="s">
        <v>21</v>
      </c>
      <c r="B11" t="s">
        <v>22</v>
      </c>
      <c r="C11">
        <v>364</v>
      </c>
      <c r="D11">
        <v>109</v>
      </c>
    </row>
    <row r="12" spans="1:4">
      <c r="A12" t="s">
        <v>23</v>
      </c>
      <c r="B12" t="s">
        <v>24</v>
      </c>
      <c r="C12" s="1">
        <v>15668</v>
      </c>
      <c r="D12" s="1">
        <v>2204</v>
      </c>
    </row>
    <row r="13" spans="1:4">
      <c r="A13" t="s">
        <v>25</v>
      </c>
      <c r="B13" t="s">
        <v>26</v>
      </c>
      <c r="C13" s="1">
        <v>10129</v>
      </c>
      <c r="D13" s="1">
        <v>2426</v>
      </c>
    </row>
    <row r="14" spans="1:4">
      <c r="A14" t="s">
        <v>27</v>
      </c>
      <c r="B14" t="s">
        <v>28</v>
      </c>
      <c r="C14">
        <v>137</v>
      </c>
      <c r="D14">
        <v>27</v>
      </c>
    </row>
    <row r="15" spans="1:4">
      <c r="A15" t="s">
        <v>29</v>
      </c>
      <c r="B15" t="s">
        <v>30</v>
      </c>
      <c r="C15">
        <v>33</v>
      </c>
      <c r="D15">
        <v>81</v>
      </c>
    </row>
    <row r="16" spans="1:4">
      <c r="A16" t="s">
        <v>31</v>
      </c>
      <c r="B16" t="s">
        <v>32</v>
      </c>
      <c r="C16">
        <v>63</v>
      </c>
      <c r="D16">
        <v>24</v>
      </c>
    </row>
    <row r="17" spans="1:4">
      <c r="A17" t="s">
        <v>33</v>
      </c>
      <c r="B17" t="s">
        <v>34</v>
      </c>
      <c r="C17" s="1">
        <v>19793</v>
      </c>
      <c r="D17" s="1">
        <v>2918</v>
      </c>
    </row>
    <row r="18" spans="1:4">
      <c r="A18" t="s">
        <v>35</v>
      </c>
      <c r="B18" t="s">
        <v>36</v>
      </c>
      <c r="C18" s="1">
        <v>13063</v>
      </c>
      <c r="D18" s="1">
        <v>2102</v>
      </c>
    </row>
    <row r="19" spans="1:4">
      <c r="A19" t="s">
        <v>37</v>
      </c>
      <c r="B19" t="s">
        <v>38</v>
      </c>
      <c r="C19">
        <v>29</v>
      </c>
      <c r="D19">
        <v>7</v>
      </c>
    </row>
    <row r="20" spans="1:4">
      <c r="A20" t="s">
        <v>39</v>
      </c>
      <c r="B20" t="s">
        <v>40</v>
      </c>
      <c r="C20" s="1">
        <v>17167</v>
      </c>
      <c r="D20" s="1">
        <v>3828</v>
      </c>
    </row>
    <row r="21" spans="1:4">
      <c r="A21" t="s">
        <v>41</v>
      </c>
      <c r="B21" t="s">
        <v>42</v>
      </c>
      <c r="C21">
        <v>96</v>
      </c>
      <c r="D21">
        <v>52</v>
      </c>
    </row>
    <row r="22" spans="1:4">
      <c r="A22" t="s">
        <v>43</v>
      </c>
      <c r="B22" t="s">
        <v>44</v>
      </c>
      <c r="C22">
        <v>458</v>
      </c>
      <c r="D22">
        <v>152</v>
      </c>
    </row>
    <row r="23" spans="1:4">
      <c r="A23" t="s">
        <v>45</v>
      </c>
      <c r="B23" t="s">
        <v>46</v>
      </c>
      <c r="C23" s="1">
        <v>29018</v>
      </c>
      <c r="D23" s="1">
        <v>5100</v>
      </c>
    </row>
    <row r="24" spans="1:4">
      <c r="A24" t="s">
        <v>47</v>
      </c>
      <c r="B24" t="s">
        <v>48</v>
      </c>
      <c r="C24">
        <v>174</v>
      </c>
      <c r="D24">
        <v>59</v>
      </c>
    </row>
    <row r="25" spans="1:4">
      <c r="A25" t="s">
        <v>49</v>
      </c>
      <c r="B25" t="s">
        <v>50</v>
      </c>
      <c r="C25" s="1">
        <v>43383</v>
      </c>
      <c r="D25" s="1">
        <v>5480</v>
      </c>
    </row>
    <row r="26" spans="1:4">
      <c r="A26" t="s">
        <v>51</v>
      </c>
      <c r="B26" t="s">
        <v>52</v>
      </c>
      <c r="C26" s="1">
        <v>3482</v>
      </c>
      <c r="D26" s="1">
        <v>1277</v>
      </c>
    </row>
    <row r="27" spans="1:4">
      <c r="A27" t="s">
        <v>53</v>
      </c>
      <c r="B27" t="s">
        <v>54</v>
      </c>
      <c r="C27">
        <v>729</v>
      </c>
      <c r="D27">
        <v>233</v>
      </c>
    </row>
    <row r="28" spans="1:4">
      <c r="A28" t="s">
        <v>55</v>
      </c>
      <c r="B28" t="s">
        <v>56</v>
      </c>
      <c r="C28" s="1">
        <v>1509</v>
      </c>
      <c r="D28">
        <v>645</v>
      </c>
    </row>
    <row r="29" spans="1:4">
      <c r="A29" t="s">
        <v>57</v>
      </c>
      <c r="B29" t="s">
        <v>58</v>
      </c>
      <c r="C29" s="1">
        <v>1186</v>
      </c>
      <c r="D29" s="1">
        <v>1089</v>
      </c>
    </row>
    <row r="30" spans="1:4">
      <c r="A30" t="s">
        <v>59</v>
      </c>
      <c r="B30" t="s">
        <v>60</v>
      </c>
      <c r="C30" s="1">
        <v>1706</v>
      </c>
      <c r="D30">
        <v>769</v>
      </c>
    </row>
    <row r="31" spans="1:4">
      <c r="A31" t="s">
        <v>61</v>
      </c>
      <c r="B31" t="s">
        <v>62</v>
      </c>
      <c r="C31" s="1">
        <v>5763</v>
      </c>
      <c r="D31" s="1">
        <v>1392</v>
      </c>
    </row>
    <row r="32" spans="1:4">
      <c r="A32" t="s">
        <v>63</v>
      </c>
      <c r="B32" t="s">
        <v>64</v>
      </c>
      <c r="C32" s="1">
        <v>27656</v>
      </c>
      <c r="D32" s="1">
        <v>4067</v>
      </c>
    </row>
    <row r="33" spans="1:4">
      <c r="A33" t="s">
        <v>65</v>
      </c>
      <c r="B33" t="s">
        <v>66</v>
      </c>
      <c r="C33" s="1">
        <v>5736</v>
      </c>
      <c r="D33">
        <v>970</v>
      </c>
    </row>
    <row r="34" spans="1:4">
      <c r="A34" t="s">
        <v>67</v>
      </c>
      <c r="B34" t="s">
        <v>68</v>
      </c>
      <c r="C34">
        <v>380</v>
      </c>
      <c r="D34">
        <v>286</v>
      </c>
    </row>
    <row r="35" spans="1:4">
      <c r="A35" t="s">
        <v>69</v>
      </c>
      <c r="B35" t="s">
        <v>70</v>
      </c>
      <c r="C35" s="1">
        <v>14406</v>
      </c>
      <c r="D35" s="1">
        <v>3421</v>
      </c>
    </row>
    <row r="36" spans="1:4">
      <c r="A36" t="s">
        <v>71</v>
      </c>
      <c r="B36" t="s">
        <v>72</v>
      </c>
      <c r="C36" s="1">
        <v>2464</v>
      </c>
      <c r="D36">
        <v>944</v>
      </c>
    </row>
    <row r="37" spans="1:4">
      <c r="A37" t="s">
        <v>73</v>
      </c>
      <c r="B37" t="s">
        <v>74</v>
      </c>
      <c r="C37">
        <v>98</v>
      </c>
      <c r="D37">
        <v>42</v>
      </c>
    </row>
    <row r="38" spans="1:4">
      <c r="A38" t="s">
        <v>75</v>
      </c>
      <c r="B38" t="s">
        <v>76</v>
      </c>
      <c r="C38" s="1">
        <v>36870</v>
      </c>
      <c r="D38" s="1">
        <v>6104</v>
      </c>
    </row>
    <row r="39" spans="1:4">
      <c r="A39" t="s">
        <v>77</v>
      </c>
      <c r="B39" t="s">
        <v>78</v>
      </c>
      <c r="C39" s="1">
        <v>2709</v>
      </c>
      <c r="D39">
        <v>139</v>
      </c>
    </row>
    <row r="40" spans="1:4">
      <c r="A40" t="s">
        <v>79</v>
      </c>
      <c r="B40" t="s">
        <v>80</v>
      </c>
      <c r="C40">
        <v>506</v>
      </c>
      <c r="D40">
        <v>248</v>
      </c>
    </row>
    <row r="41" spans="1:4">
      <c r="A41" t="s">
        <v>81</v>
      </c>
      <c r="B41" t="s">
        <v>82</v>
      </c>
      <c r="C41" s="1">
        <v>39420</v>
      </c>
      <c r="D41" s="1">
        <v>3859</v>
      </c>
    </row>
    <row r="42" spans="1:4">
      <c r="A42" t="s">
        <v>83</v>
      </c>
      <c r="B42" t="s">
        <v>84</v>
      </c>
      <c r="C42">
        <v>86</v>
      </c>
      <c r="D42">
        <v>3</v>
      </c>
    </row>
    <row r="43" spans="1:4">
      <c r="A43" t="s">
        <v>85</v>
      </c>
      <c r="B43" t="s">
        <v>86</v>
      </c>
      <c r="C43" s="1">
        <v>34111</v>
      </c>
      <c r="D43" s="1">
        <v>7060</v>
      </c>
    </row>
    <row r="44" spans="1:4">
      <c r="A44" t="s">
        <v>87</v>
      </c>
      <c r="B44" t="s">
        <v>88</v>
      </c>
      <c r="C44">
        <v>204</v>
      </c>
      <c r="D44">
        <v>5</v>
      </c>
    </row>
    <row r="45" spans="1:4">
      <c r="A45" t="s">
        <v>89</v>
      </c>
      <c r="B45" t="s">
        <v>90</v>
      </c>
      <c r="C45">
        <v>2</v>
      </c>
      <c r="D45">
        <v>0</v>
      </c>
    </row>
    <row r="46" spans="1:4">
      <c r="A46" t="s">
        <v>91</v>
      </c>
      <c r="B46" t="s">
        <v>92</v>
      </c>
      <c r="C46" s="1">
        <v>20887</v>
      </c>
      <c r="D46" s="1">
        <v>3602</v>
      </c>
    </row>
    <row r="47" spans="1:4">
      <c r="A47" t="s">
        <v>93</v>
      </c>
      <c r="B47" t="s">
        <v>94</v>
      </c>
      <c r="C47">
        <v>257</v>
      </c>
      <c r="D47">
        <v>93</v>
      </c>
    </row>
    <row r="48" spans="1:4">
      <c r="A48" t="s">
        <v>95</v>
      </c>
      <c r="B48" t="s">
        <v>96</v>
      </c>
      <c r="C48">
        <v>601</v>
      </c>
      <c r="D48">
        <v>142</v>
      </c>
    </row>
    <row r="49" spans="1:4">
      <c r="A49" t="s">
        <v>97</v>
      </c>
      <c r="B49" t="s">
        <v>98</v>
      </c>
      <c r="C49">
        <v>3</v>
      </c>
      <c r="D49">
        <v>28</v>
      </c>
    </row>
    <row r="50" spans="1:4">
      <c r="A50" t="s">
        <v>99</v>
      </c>
      <c r="B50" t="s">
        <v>100</v>
      </c>
      <c r="C50" s="1">
        <v>9482</v>
      </c>
      <c r="D50" s="1">
        <v>2062</v>
      </c>
    </row>
    <row r="51" spans="1:4">
      <c r="A51" t="s">
        <v>101</v>
      </c>
      <c r="B51" t="s">
        <v>102</v>
      </c>
      <c r="C51" s="1">
        <v>16225</v>
      </c>
      <c r="D51" s="1">
        <v>3378</v>
      </c>
    </row>
    <row r="52" spans="1:4">
      <c r="A52" t="s">
        <v>103</v>
      </c>
      <c r="B52" t="s">
        <v>104</v>
      </c>
      <c r="C52" s="1">
        <v>15776</v>
      </c>
      <c r="D52" s="1">
        <v>3395</v>
      </c>
    </row>
    <row r="53" spans="1:4">
      <c r="A53" t="s">
        <v>105</v>
      </c>
      <c r="B53" t="s">
        <v>106</v>
      </c>
      <c r="C53">
        <v>7</v>
      </c>
      <c r="D53">
        <v>1</v>
      </c>
    </row>
    <row r="54" spans="1:4">
      <c r="A54" t="s">
        <v>107</v>
      </c>
      <c r="B54" t="s">
        <v>108</v>
      </c>
      <c r="C54" s="1">
        <v>33054</v>
      </c>
      <c r="D54" s="1">
        <v>4892</v>
      </c>
    </row>
    <row r="55" spans="1:4">
      <c r="A55" t="s">
        <v>109</v>
      </c>
      <c r="B55" t="s">
        <v>110</v>
      </c>
      <c r="C55" s="1">
        <v>10376</v>
      </c>
      <c r="D55" s="1">
        <v>2603</v>
      </c>
    </row>
    <row r="56" spans="1:4">
      <c r="A56" t="s">
        <v>111</v>
      </c>
      <c r="B56" t="s">
        <v>112</v>
      </c>
      <c r="C56">
        <v>43</v>
      </c>
      <c r="D56">
        <v>23</v>
      </c>
    </row>
    <row r="57" spans="1:4">
      <c r="A57" t="s">
        <v>113</v>
      </c>
      <c r="B57" t="s">
        <v>114</v>
      </c>
      <c r="C57">
        <v>338</v>
      </c>
      <c r="D57">
        <v>125</v>
      </c>
    </row>
    <row r="58" spans="1:4">
      <c r="A58" t="s">
        <v>115</v>
      </c>
      <c r="B58" t="s">
        <v>116</v>
      </c>
      <c r="C58" s="1">
        <v>27427</v>
      </c>
      <c r="D58" s="1">
        <v>6411</v>
      </c>
    </row>
    <row r="59" spans="1:4">
      <c r="A59" t="s">
        <v>117</v>
      </c>
      <c r="B59" t="s">
        <v>118</v>
      </c>
      <c r="C59" s="1">
        <v>5479</v>
      </c>
      <c r="D59">
        <v>235</v>
      </c>
    </row>
    <row r="60" spans="1:4">
      <c r="A60" t="s">
        <v>119</v>
      </c>
      <c r="B60" t="s">
        <v>120</v>
      </c>
      <c r="C60" s="1">
        <v>20764</v>
      </c>
      <c r="D60" s="1">
        <v>2883</v>
      </c>
    </row>
    <row r="61" spans="1:4">
      <c r="A61" t="s">
        <v>121</v>
      </c>
      <c r="B61" t="s">
        <v>122</v>
      </c>
      <c r="C61">
        <v>149</v>
      </c>
      <c r="D61">
        <v>17</v>
      </c>
    </row>
    <row r="62" spans="1:4">
      <c r="A62" t="s">
        <v>123</v>
      </c>
      <c r="B62" t="s">
        <v>124</v>
      </c>
      <c r="C62">
        <v>157</v>
      </c>
      <c r="D62">
        <v>76</v>
      </c>
    </row>
    <row r="63" spans="1:4">
      <c r="A63" t="s">
        <v>125</v>
      </c>
      <c r="B63" t="s">
        <v>126</v>
      </c>
      <c r="C63" s="1">
        <v>8021</v>
      </c>
      <c r="D63" s="1">
        <v>1571</v>
      </c>
    </row>
    <row r="64" spans="1:4">
      <c r="A64" t="s">
        <v>127</v>
      </c>
      <c r="B64" t="s">
        <v>128</v>
      </c>
      <c r="C64" s="1">
        <v>24496</v>
      </c>
      <c r="D64" s="1">
        <v>2822</v>
      </c>
    </row>
    <row r="65" spans="1:4">
      <c r="A65" t="s">
        <v>129</v>
      </c>
      <c r="B65" t="s">
        <v>130</v>
      </c>
      <c r="C65">
        <v>44</v>
      </c>
      <c r="D65">
        <v>18</v>
      </c>
    </row>
    <row r="66" spans="1:4">
      <c r="A66" t="s">
        <v>131</v>
      </c>
      <c r="B66" t="s">
        <v>132</v>
      </c>
      <c r="C66">
        <v>91</v>
      </c>
      <c r="D66">
        <v>42</v>
      </c>
    </row>
    <row r="67" spans="1:4">
      <c r="A67" t="s">
        <v>133</v>
      </c>
      <c r="B67" t="s">
        <v>134</v>
      </c>
      <c r="C67">
        <v>249</v>
      </c>
      <c r="D67">
        <v>116</v>
      </c>
    </row>
    <row r="68" spans="1:4">
      <c r="A68" t="s">
        <v>135</v>
      </c>
      <c r="B68" t="s">
        <v>136</v>
      </c>
      <c r="C68">
        <v>475</v>
      </c>
      <c r="D68">
        <v>182</v>
      </c>
    </row>
    <row r="69" spans="1:4">
      <c r="A69" t="s">
        <v>137</v>
      </c>
      <c r="B69" t="s">
        <v>138</v>
      </c>
      <c r="C69">
        <v>27</v>
      </c>
      <c r="D69">
        <v>13</v>
      </c>
    </row>
    <row r="70" spans="1:4">
      <c r="A70" t="s">
        <v>139</v>
      </c>
      <c r="B70" t="s">
        <v>140</v>
      </c>
      <c r="C70" s="1">
        <v>1107</v>
      </c>
      <c r="D70">
        <v>399</v>
      </c>
    </row>
    <row r="71" spans="1:4">
      <c r="A71" t="s">
        <v>141</v>
      </c>
      <c r="B71" t="s">
        <v>142</v>
      </c>
      <c r="C71">
        <v>982</v>
      </c>
      <c r="D71">
        <v>560</v>
      </c>
    </row>
    <row r="72" spans="1:4">
      <c r="A72" t="s">
        <v>143</v>
      </c>
      <c r="B72" t="s">
        <v>144</v>
      </c>
      <c r="C72">
        <v>332</v>
      </c>
      <c r="D72">
        <v>45</v>
      </c>
    </row>
    <row r="73" spans="1:4">
      <c r="A73" t="s">
        <v>145</v>
      </c>
      <c r="B73" t="s">
        <v>146</v>
      </c>
      <c r="C73" s="1">
        <v>26775</v>
      </c>
      <c r="D73" s="1">
        <v>6255</v>
      </c>
    </row>
    <row r="74" spans="1:4">
      <c r="A74" t="s">
        <v>147</v>
      </c>
      <c r="B74" t="s">
        <v>148</v>
      </c>
      <c r="C74">
        <v>61</v>
      </c>
      <c r="D74">
        <v>28</v>
      </c>
    </row>
    <row r="75" spans="1:4">
      <c r="A75" t="s">
        <v>149</v>
      </c>
      <c r="B75" t="s">
        <v>150</v>
      </c>
      <c r="C75">
        <v>545</v>
      </c>
      <c r="D75">
        <v>282</v>
      </c>
    </row>
    <row r="76" spans="1:4">
      <c r="A76" t="s">
        <v>151</v>
      </c>
      <c r="B76" t="s">
        <v>152</v>
      </c>
      <c r="C76" s="1">
        <v>9643</v>
      </c>
      <c r="D76" s="1">
        <v>1861</v>
      </c>
    </row>
    <row r="77" spans="1:4">
      <c r="A77" t="s">
        <v>153</v>
      </c>
      <c r="B77" t="s">
        <v>154</v>
      </c>
      <c r="C77" s="1">
        <v>7955</v>
      </c>
      <c r="D77" s="1">
        <v>2252</v>
      </c>
    </row>
    <row r="78" spans="1:4">
      <c r="A78" t="s">
        <v>155</v>
      </c>
      <c r="B78" t="s">
        <v>156</v>
      </c>
      <c r="C78">
        <v>87</v>
      </c>
      <c r="D78">
        <v>28</v>
      </c>
    </row>
    <row r="79" spans="1:4">
      <c r="A79" t="s">
        <v>157</v>
      </c>
      <c r="B79" t="s">
        <v>158</v>
      </c>
      <c r="C79" s="1">
        <v>26886</v>
      </c>
      <c r="D79" s="1">
        <v>4693</v>
      </c>
    </row>
    <row r="80" spans="1:4">
      <c r="A80" t="s">
        <v>159</v>
      </c>
      <c r="B80" t="s">
        <v>160</v>
      </c>
      <c r="C80" s="1">
        <v>17590</v>
      </c>
      <c r="D80" s="1">
        <v>3225</v>
      </c>
    </row>
    <row r="81" spans="1:4">
      <c r="A81" t="s">
        <v>161</v>
      </c>
      <c r="B81" t="s">
        <v>162</v>
      </c>
      <c r="C81">
        <v>208</v>
      </c>
      <c r="D81">
        <v>155</v>
      </c>
    </row>
    <row r="82" spans="1:4">
      <c r="A82" t="s">
        <v>163</v>
      </c>
      <c r="B82" t="s">
        <v>164</v>
      </c>
      <c r="C82">
        <v>746</v>
      </c>
      <c r="D82">
        <v>274</v>
      </c>
    </row>
    <row r="83" spans="1:4">
      <c r="A83" t="s">
        <v>165</v>
      </c>
      <c r="B83" t="s">
        <v>166</v>
      </c>
      <c r="C83">
        <v>414</v>
      </c>
      <c r="D83">
        <v>196</v>
      </c>
    </row>
    <row r="84" spans="1:4">
      <c r="A84" t="s">
        <v>167</v>
      </c>
      <c r="B84" t="s">
        <v>168</v>
      </c>
      <c r="C84">
        <v>60</v>
      </c>
      <c r="D84">
        <v>14</v>
      </c>
    </row>
    <row r="85" spans="1:4">
      <c r="A85" t="s">
        <v>169</v>
      </c>
      <c r="B85" t="s">
        <v>170</v>
      </c>
      <c r="C85" s="1">
        <v>17009</v>
      </c>
      <c r="D85" s="1">
        <v>2663</v>
      </c>
    </row>
    <row r="86" spans="1:4">
      <c r="A86" t="s">
        <v>171</v>
      </c>
      <c r="B86" t="s">
        <v>172</v>
      </c>
      <c r="C86" s="1">
        <v>24832</v>
      </c>
      <c r="D86" s="1">
        <v>3674</v>
      </c>
    </row>
    <row r="87" spans="1:4">
      <c r="A87" t="s">
        <v>173</v>
      </c>
      <c r="B87" t="s">
        <v>174</v>
      </c>
      <c r="C87">
        <v>172</v>
      </c>
      <c r="D87">
        <v>114</v>
      </c>
    </row>
    <row r="88" spans="1:4">
      <c r="A88" t="s">
        <v>175</v>
      </c>
      <c r="B88" t="s">
        <v>176</v>
      </c>
      <c r="C88" s="1">
        <v>21163</v>
      </c>
      <c r="D88" s="1">
        <v>3418</v>
      </c>
    </row>
    <row r="89" spans="1:4">
      <c r="A89" t="s">
        <v>177</v>
      </c>
      <c r="B89" t="s">
        <v>178</v>
      </c>
      <c r="C89" s="1">
        <v>20161</v>
      </c>
      <c r="D89" s="1">
        <v>5514</v>
      </c>
    </row>
    <row r="90" spans="1:4">
      <c r="A90" t="s">
        <v>179</v>
      </c>
      <c r="B90" t="s">
        <v>180</v>
      </c>
      <c r="C90">
        <v>19</v>
      </c>
      <c r="D90">
        <v>1</v>
      </c>
    </row>
    <row r="91" spans="1:4">
      <c r="A91" t="s">
        <v>181</v>
      </c>
      <c r="B91" t="s">
        <v>182</v>
      </c>
      <c r="C91">
        <v>44</v>
      </c>
      <c r="D91">
        <v>17</v>
      </c>
    </row>
    <row r="92" spans="1:4">
      <c r="A92" t="s">
        <v>183</v>
      </c>
      <c r="B92" t="s">
        <v>184</v>
      </c>
      <c r="C92">
        <v>43</v>
      </c>
      <c r="D92">
        <v>22</v>
      </c>
    </row>
    <row r="93" spans="1:4">
      <c r="A93" t="s">
        <v>185</v>
      </c>
      <c r="B93" t="s">
        <v>186</v>
      </c>
      <c r="C93" s="1">
        <v>16012</v>
      </c>
      <c r="D93" s="1">
        <v>3587</v>
      </c>
    </row>
    <row r="94" spans="1:4">
      <c r="A94" t="s">
        <v>187</v>
      </c>
      <c r="B94" t="s">
        <v>188</v>
      </c>
      <c r="C94" s="1">
        <v>45868</v>
      </c>
      <c r="D94" s="1">
        <v>3868</v>
      </c>
    </row>
    <row r="95" spans="1:4">
      <c r="A95" t="s">
        <v>189</v>
      </c>
      <c r="B95" t="s">
        <v>190</v>
      </c>
      <c r="C95" s="1">
        <v>1313</v>
      </c>
      <c r="D95">
        <v>0</v>
      </c>
    </row>
    <row r="96" spans="1:4">
      <c r="A96" t="s">
        <v>191</v>
      </c>
      <c r="B96" t="s">
        <v>192</v>
      </c>
      <c r="C96" s="1">
        <v>3771</v>
      </c>
      <c r="D96">
        <v>305</v>
      </c>
    </row>
    <row r="97" spans="1:4">
      <c r="A97" t="s">
        <v>193</v>
      </c>
      <c r="B97" t="s">
        <v>194</v>
      </c>
      <c r="C97" s="1">
        <v>17406</v>
      </c>
      <c r="D97" s="1">
        <v>3454</v>
      </c>
    </row>
    <row r="98" spans="1:4">
      <c r="A98" t="s">
        <v>195</v>
      </c>
      <c r="B98" t="s">
        <v>196</v>
      </c>
      <c r="C98" s="1">
        <v>16384</v>
      </c>
      <c r="D98" s="1">
        <v>3066</v>
      </c>
    </row>
    <row r="99" spans="1:4">
      <c r="A99" t="s">
        <v>197</v>
      </c>
      <c r="B99" t="s">
        <v>198</v>
      </c>
      <c r="C99">
        <v>555</v>
      </c>
      <c r="D99">
        <v>65</v>
      </c>
    </row>
    <row r="100" spans="1:4">
      <c r="A100" t="s">
        <v>199</v>
      </c>
      <c r="B100" t="s">
        <v>200</v>
      </c>
      <c r="C100">
        <v>143</v>
      </c>
      <c r="D100">
        <v>10</v>
      </c>
    </row>
    <row r="101" spans="1:4">
      <c r="A101" t="s">
        <v>201</v>
      </c>
      <c r="B101" t="s">
        <v>202</v>
      </c>
      <c r="C101">
        <v>218</v>
      </c>
      <c r="D101">
        <v>66</v>
      </c>
    </row>
    <row r="102" spans="1:4">
      <c r="A102" t="s">
        <v>203</v>
      </c>
      <c r="B102" t="s">
        <v>204</v>
      </c>
      <c r="C102">
        <v>446</v>
      </c>
      <c r="D102">
        <v>86</v>
      </c>
    </row>
    <row r="103" spans="1:4">
      <c r="A103" t="s">
        <v>205</v>
      </c>
      <c r="B103" t="s">
        <v>206</v>
      </c>
      <c r="C103" s="1">
        <v>29922</v>
      </c>
      <c r="D103" s="1">
        <v>4175</v>
      </c>
    </row>
    <row r="104" spans="1:4">
      <c r="A104" t="s">
        <v>207</v>
      </c>
      <c r="B104" t="s">
        <v>208</v>
      </c>
      <c r="C104" s="1">
        <v>4997</v>
      </c>
      <c r="D104" s="1">
        <v>1453</v>
      </c>
    </row>
    <row r="105" spans="1:4">
      <c r="A105" t="s">
        <v>209</v>
      </c>
      <c r="B105" t="s">
        <v>210</v>
      </c>
      <c r="C105">
        <v>642</v>
      </c>
      <c r="D105">
        <v>243</v>
      </c>
    </row>
    <row r="106" spans="1:4">
      <c r="A106" t="s">
        <v>211</v>
      </c>
      <c r="B106" t="s">
        <v>212</v>
      </c>
      <c r="C106" s="1">
        <v>13787</v>
      </c>
      <c r="D106" s="1">
        <v>3728</v>
      </c>
    </row>
    <row r="107" spans="1:4">
      <c r="A107" t="s">
        <v>213</v>
      </c>
      <c r="B107" t="s">
        <v>214</v>
      </c>
      <c r="C107" s="1">
        <v>29851</v>
      </c>
      <c r="D107" s="1">
        <v>4432</v>
      </c>
    </row>
    <row r="108" spans="1:4">
      <c r="A108" t="s">
        <v>215</v>
      </c>
      <c r="B108" t="s">
        <v>216</v>
      </c>
      <c r="C108" s="1">
        <v>21488</v>
      </c>
      <c r="D108" s="1">
        <v>3286</v>
      </c>
    </row>
    <row r="109" spans="1:4">
      <c r="A109" t="s">
        <v>217</v>
      </c>
      <c r="B109" t="s">
        <v>218</v>
      </c>
      <c r="C109" s="1">
        <v>3501</v>
      </c>
      <c r="D109">
        <v>370</v>
      </c>
    </row>
    <row r="110" spans="1:4">
      <c r="A110" t="s">
        <v>219</v>
      </c>
      <c r="B110" t="s">
        <v>220</v>
      </c>
      <c r="C110">
        <v>113</v>
      </c>
      <c r="D110">
        <v>41</v>
      </c>
    </row>
    <row r="111" spans="1:4">
      <c r="A111" t="s">
        <v>221</v>
      </c>
      <c r="B111" t="s">
        <v>222</v>
      </c>
      <c r="C111" s="1">
        <v>9646</v>
      </c>
      <c r="D111" s="1">
        <v>2213</v>
      </c>
    </row>
    <row r="112" spans="1:4">
      <c r="A112" t="s">
        <v>223</v>
      </c>
      <c r="B112" t="s">
        <v>224</v>
      </c>
      <c r="C112" s="1">
        <v>2380</v>
      </c>
      <c r="D112" s="1">
        <v>1084</v>
      </c>
    </row>
    <row r="113" spans="1:4">
      <c r="A113" t="s">
        <v>225</v>
      </c>
      <c r="B113" t="s">
        <v>226</v>
      </c>
      <c r="C113" s="1">
        <v>12005</v>
      </c>
      <c r="D113" s="1">
        <v>1722</v>
      </c>
    </row>
    <row r="114" spans="1:4">
      <c r="A114" t="s">
        <v>227</v>
      </c>
      <c r="B114" t="s">
        <v>228</v>
      </c>
      <c r="C114" s="1">
        <v>30683</v>
      </c>
      <c r="D114" s="1">
        <v>6153</v>
      </c>
    </row>
    <row r="115" spans="1:4">
      <c r="A115" t="s">
        <v>229</v>
      </c>
      <c r="B115" t="s">
        <v>230</v>
      </c>
      <c r="C115">
        <v>294</v>
      </c>
      <c r="D115">
        <v>55</v>
      </c>
    </row>
    <row r="116" spans="1:4">
      <c r="A116" t="s">
        <v>231</v>
      </c>
      <c r="B116" t="s">
        <v>232</v>
      </c>
      <c r="C116">
        <v>620</v>
      </c>
      <c r="D116">
        <v>279</v>
      </c>
    </row>
    <row r="117" spans="1:4">
      <c r="A117" t="s">
        <v>233</v>
      </c>
      <c r="B117" t="s">
        <v>234</v>
      </c>
      <c r="C117">
        <v>554</v>
      </c>
      <c r="D117">
        <v>199</v>
      </c>
    </row>
    <row r="118" spans="1:4">
      <c r="A118" t="s">
        <v>235</v>
      </c>
      <c r="B118" t="s">
        <v>236</v>
      </c>
      <c r="C118" s="1">
        <v>2535</v>
      </c>
      <c r="D118">
        <v>760</v>
      </c>
    </row>
    <row r="119" spans="1:4">
      <c r="A119" t="s">
        <v>237</v>
      </c>
      <c r="B119" t="s">
        <v>238</v>
      </c>
      <c r="C119">
        <v>658</v>
      </c>
      <c r="D119">
        <v>173</v>
      </c>
    </row>
    <row r="120" spans="1:4">
      <c r="A120" t="s">
        <v>239</v>
      </c>
      <c r="B120" t="s">
        <v>240</v>
      </c>
      <c r="C120">
        <v>468</v>
      </c>
      <c r="D120">
        <v>168</v>
      </c>
    </row>
    <row r="121" spans="1:4">
      <c r="A121" t="s">
        <v>241</v>
      </c>
      <c r="B121" t="s">
        <v>242</v>
      </c>
      <c r="C121" s="1">
        <v>9808</v>
      </c>
      <c r="D121" s="1">
        <v>1459</v>
      </c>
    </row>
    <row r="122" spans="1:4">
      <c r="A122" t="s">
        <v>243</v>
      </c>
      <c r="B122" t="s">
        <v>244</v>
      </c>
      <c r="C122" s="1">
        <v>29646</v>
      </c>
      <c r="D122" s="1">
        <v>4727</v>
      </c>
    </row>
    <row r="123" spans="1:4">
      <c r="A123" t="s">
        <v>245</v>
      </c>
      <c r="B123" t="s">
        <v>246</v>
      </c>
      <c r="C123">
        <v>47</v>
      </c>
      <c r="D123">
        <v>27</v>
      </c>
    </row>
    <row r="124" spans="1:4">
      <c r="A124" t="s">
        <v>247</v>
      </c>
      <c r="B124" t="s">
        <v>248</v>
      </c>
      <c r="C124">
        <v>587</v>
      </c>
      <c r="D124">
        <v>197</v>
      </c>
    </row>
    <row r="125" spans="1:4">
      <c r="A125" t="s">
        <v>249</v>
      </c>
      <c r="B125" t="s">
        <v>250</v>
      </c>
      <c r="C125">
        <v>547</v>
      </c>
      <c r="D125" s="1">
        <v>1984</v>
      </c>
    </row>
    <row r="126" spans="1:4">
      <c r="A126" t="s">
        <v>251</v>
      </c>
      <c r="B126" t="s">
        <v>252</v>
      </c>
      <c r="C126">
        <v>75</v>
      </c>
      <c r="D126">
        <v>0</v>
      </c>
    </row>
    <row r="127" spans="1:4">
      <c r="A127" t="s">
        <v>253</v>
      </c>
      <c r="B127" t="s">
        <v>254</v>
      </c>
      <c r="C127">
        <v>68</v>
      </c>
      <c r="D127">
        <v>37</v>
      </c>
    </row>
    <row r="128" spans="1:4">
      <c r="A128" t="s">
        <v>255</v>
      </c>
      <c r="B128" t="s">
        <v>256</v>
      </c>
      <c r="C128" s="1">
        <v>21256</v>
      </c>
      <c r="D128" s="1">
        <v>4462</v>
      </c>
    </row>
    <row r="129" spans="1:4">
      <c r="A129" t="s">
        <v>257</v>
      </c>
      <c r="B129" t="s">
        <v>258</v>
      </c>
      <c r="C129" s="1">
        <v>19796</v>
      </c>
      <c r="D129" s="1">
        <v>4728</v>
      </c>
    </row>
    <row r="130" spans="1:4">
      <c r="A130" t="s">
        <v>259</v>
      </c>
      <c r="B130" t="s">
        <v>260</v>
      </c>
      <c r="C130">
        <v>957</v>
      </c>
      <c r="D130">
        <v>613</v>
      </c>
    </row>
    <row r="131" spans="1:4">
      <c r="A131" t="s">
        <v>261</v>
      </c>
      <c r="B131" t="s">
        <v>262</v>
      </c>
      <c r="C131" s="1">
        <v>1223</v>
      </c>
      <c r="D131">
        <v>150</v>
      </c>
    </row>
    <row r="132" spans="1:4">
      <c r="A132" t="s">
        <v>263</v>
      </c>
      <c r="B132" t="s">
        <v>264</v>
      </c>
      <c r="C132" s="1">
        <v>14935</v>
      </c>
      <c r="D132" s="1">
        <v>2477</v>
      </c>
    </row>
    <row r="133" spans="1:4">
      <c r="A133" t="s">
        <v>265</v>
      </c>
      <c r="B133" t="s">
        <v>266</v>
      </c>
      <c r="C133">
        <v>45</v>
      </c>
      <c r="D133">
        <v>22</v>
      </c>
    </row>
    <row r="134" spans="1:4">
      <c r="A134" t="s">
        <v>267</v>
      </c>
      <c r="B134" t="s">
        <v>268</v>
      </c>
      <c r="C134" s="1">
        <v>15100</v>
      </c>
      <c r="D134" s="1">
        <v>2122</v>
      </c>
    </row>
    <row r="135" spans="1:4">
      <c r="A135" t="s">
        <v>269</v>
      </c>
      <c r="B135" t="s">
        <v>270</v>
      </c>
      <c r="C135">
        <v>81</v>
      </c>
      <c r="D135">
        <v>0</v>
      </c>
    </row>
    <row r="136" spans="1:4">
      <c r="A136" t="s">
        <v>271</v>
      </c>
      <c r="B136" t="s">
        <v>272</v>
      </c>
      <c r="C136" s="1">
        <v>28640</v>
      </c>
      <c r="D136" s="1">
        <v>5242</v>
      </c>
    </row>
    <row r="137" spans="1:4">
      <c r="A137" t="s">
        <v>273</v>
      </c>
      <c r="B137" t="s">
        <v>274</v>
      </c>
      <c r="C137" s="1">
        <v>37046</v>
      </c>
      <c r="D137" s="1">
        <v>4059</v>
      </c>
    </row>
    <row r="138" spans="1:4">
      <c r="A138" t="s">
        <v>275</v>
      </c>
      <c r="B138" t="s">
        <v>276</v>
      </c>
      <c r="C138" s="1">
        <v>44083</v>
      </c>
      <c r="D138" s="1">
        <v>7524</v>
      </c>
    </row>
    <row r="139" spans="1:4">
      <c r="A139" t="s">
        <v>277</v>
      </c>
      <c r="B139" t="s">
        <v>278</v>
      </c>
      <c r="C139">
        <v>263</v>
      </c>
      <c r="D139">
        <v>189</v>
      </c>
    </row>
    <row r="140" spans="1:4">
      <c r="A140" t="s">
        <v>279</v>
      </c>
      <c r="B140" t="s">
        <v>280</v>
      </c>
      <c r="C140">
        <v>12</v>
      </c>
      <c r="D140">
        <v>5</v>
      </c>
    </row>
    <row r="141" spans="1:4">
      <c r="A141" t="s">
        <v>281</v>
      </c>
      <c r="B141" t="s">
        <v>282</v>
      </c>
      <c r="C141">
        <v>922</v>
      </c>
      <c r="D141">
        <v>382</v>
      </c>
    </row>
    <row r="142" spans="1:4">
      <c r="A142" t="s">
        <v>283</v>
      </c>
      <c r="B142" t="s">
        <v>284</v>
      </c>
      <c r="C142" s="1">
        <v>13901</v>
      </c>
      <c r="D142" s="1">
        <v>2994</v>
      </c>
    </row>
    <row r="143" spans="1:4">
      <c r="A143" t="s">
        <v>285</v>
      </c>
      <c r="B143" t="s">
        <v>286</v>
      </c>
      <c r="C143">
        <v>362</v>
      </c>
      <c r="D143">
        <v>125</v>
      </c>
    </row>
    <row r="144" spans="1:4">
      <c r="A144" t="s">
        <v>287</v>
      </c>
      <c r="B144" t="s">
        <v>288</v>
      </c>
      <c r="C144" s="1">
        <v>52823</v>
      </c>
      <c r="D144" s="1">
        <v>7462</v>
      </c>
    </row>
    <row r="145" spans="1:4">
      <c r="A145" t="s">
        <v>289</v>
      </c>
      <c r="B145" t="s">
        <v>290</v>
      </c>
      <c r="C145" s="1">
        <v>5248</v>
      </c>
      <c r="D145">
        <v>871</v>
      </c>
    </row>
    <row r="146" spans="1:4">
      <c r="A146" t="s">
        <v>291</v>
      </c>
      <c r="B146" t="s">
        <v>292</v>
      </c>
      <c r="C146" s="1">
        <v>42068</v>
      </c>
      <c r="D146" s="1">
        <v>7196</v>
      </c>
    </row>
    <row r="147" spans="1:4">
      <c r="A147" t="s">
        <v>293</v>
      </c>
      <c r="B147" t="s">
        <v>294</v>
      </c>
      <c r="C147" s="1">
        <v>3021</v>
      </c>
      <c r="D147">
        <v>385</v>
      </c>
    </row>
    <row r="148" spans="1:4">
      <c r="A148" t="s">
        <v>295</v>
      </c>
      <c r="B148" t="s">
        <v>296</v>
      </c>
      <c r="C148" s="1">
        <v>1199</v>
      </c>
      <c r="D148">
        <v>186</v>
      </c>
    </row>
    <row r="149" spans="1:4">
      <c r="A149" t="s">
        <v>297</v>
      </c>
      <c r="B149" t="s">
        <v>298</v>
      </c>
      <c r="C149" s="1">
        <v>22621</v>
      </c>
      <c r="D149" s="1">
        <v>3096</v>
      </c>
    </row>
    <row r="150" spans="1:4">
      <c r="A150" t="s">
        <v>299</v>
      </c>
      <c r="B150" t="s">
        <v>300</v>
      </c>
      <c r="C150">
        <v>374</v>
      </c>
      <c r="D150">
        <v>77</v>
      </c>
    </row>
    <row r="151" spans="1:4">
      <c r="A151" t="s">
        <v>301</v>
      </c>
      <c r="B151" t="s">
        <v>302</v>
      </c>
      <c r="C151" s="1">
        <v>14470</v>
      </c>
      <c r="D151" s="1">
        <v>3436</v>
      </c>
    </row>
    <row r="152" spans="1:4">
      <c r="A152" t="s">
        <v>303</v>
      </c>
      <c r="B152" t="s">
        <v>304</v>
      </c>
      <c r="C152" s="1">
        <v>32022</v>
      </c>
      <c r="D152" s="1">
        <v>4431</v>
      </c>
    </row>
    <row r="153" spans="1:4">
      <c r="A153" t="s">
        <v>305</v>
      </c>
      <c r="B153" t="s">
        <v>306</v>
      </c>
      <c r="C153">
        <v>86</v>
      </c>
      <c r="D153">
        <v>69</v>
      </c>
    </row>
    <row r="154" spans="1:4">
      <c r="A154" t="s">
        <v>307</v>
      </c>
      <c r="B154" t="s">
        <v>308</v>
      </c>
      <c r="C154">
        <v>527</v>
      </c>
      <c r="D154">
        <v>104</v>
      </c>
    </row>
    <row r="155" spans="1:4">
      <c r="A155" t="s">
        <v>309</v>
      </c>
      <c r="B155" t="s">
        <v>310</v>
      </c>
      <c r="C155" s="1">
        <v>8314</v>
      </c>
      <c r="D155" s="1">
        <v>1628</v>
      </c>
    </row>
    <row r="156" spans="1:4">
      <c r="A156" t="s">
        <v>311</v>
      </c>
      <c r="B156" t="s">
        <v>312</v>
      </c>
      <c r="C156" s="1">
        <v>5225</v>
      </c>
      <c r="D156">
        <v>208</v>
      </c>
    </row>
    <row r="157" spans="1:4">
      <c r="A157" t="s">
        <v>313</v>
      </c>
      <c r="B157" t="s">
        <v>314</v>
      </c>
      <c r="C157" s="1">
        <v>34182</v>
      </c>
      <c r="D157" s="1">
        <v>6027</v>
      </c>
    </row>
    <row r="158" spans="1:4">
      <c r="A158" t="s">
        <v>315</v>
      </c>
      <c r="B158" t="s">
        <v>316</v>
      </c>
      <c r="C158">
        <v>157</v>
      </c>
      <c r="D158">
        <v>74</v>
      </c>
    </row>
    <row r="159" spans="1:4">
      <c r="A159" t="s">
        <v>317</v>
      </c>
      <c r="B159" t="s">
        <v>318</v>
      </c>
      <c r="C159">
        <v>17</v>
      </c>
      <c r="D159">
        <v>0</v>
      </c>
    </row>
    <row r="160" spans="1:4">
      <c r="A160" t="s">
        <v>319</v>
      </c>
      <c r="B160" t="s">
        <v>320</v>
      </c>
      <c r="C160">
        <v>568</v>
      </c>
      <c r="D160">
        <v>236</v>
      </c>
    </row>
    <row r="161" spans="1:4">
      <c r="A161" t="s">
        <v>321</v>
      </c>
      <c r="B161" t="s">
        <v>322</v>
      </c>
      <c r="C161" s="1">
        <v>26314</v>
      </c>
      <c r="D161" s="1">
        <v>4300</v>
      </c>
    </row>
    <row r="162" spans="1:4">
      <c r="A162" t="s">
        <v>323</v>
      </c>
      <c r="B162" t="s">
        <v>324</v>
      </c>
      <c r="C162">
        <v>138</v>
      </c>
      <c r="D162">
        <v>12</v>
      </c>
    </row>
    <row r="163" spans="1:4">
      <c r="A163" t="s">
        <v>325</v>
      </c>
      <c r="B163" t="s">
        <v>326</v>
      </c>
      <c r="C163">
        <v>48</v>
      </c>
      <c r="D163">
        <v>1</v>
      </c>
    </row>
    <row r="164" spans="1:4">
      <c r="A164" t="s">
        <v>327</v>
      </c>
      <c r="B164" t="s">
        <v>328</v>
      </c>
      <c r="C164" s="1">
        <v>18693</v>
      </c>
      <c r="D164" s="1">
        <v>1290</v>
      </c>
    </row>
    <row r="165" spans="1:4">
      <c r="A165" t="s">
        <v>329</v>
      </c>
      <c r="B165" t="s">
        <v>330</v>
      </c>
      <c r="C165" s="1">
        <v>22158</v>
      </c>
      <c r="D165" s="1">
        <v>4338</v>
      </c>
    </row>
    <row r="166" spans="1:4">
      <c r="A166" t="s">
        <v>331</v>
      </c>
      <c r="B166" t="s">
        <v>332</v>
      </c>
      <c r="C166">
        <v>803</v>
      </c>
      <c r="D166">
        <v>330</v>
      </c>
    </row>
    <row r="167" spans="1:4">
      <c r="A167" t="s">
        <v>333</v>
      </c>
      <c r="B167" t="s">
        <v>334</v>
      </c>
      <c r="C167" s="1">
        <v>23676</v>
      </c>
      <c r="D167" s="1">
        <v>3525</v>
      </c>
    </row>
    <row r="168" spans="1:4">
      <c r="A168" t="s">
        <v>335</v>
      </c>
      <c r="B168" t="s">
        <v>336</v>
      </c>
      <c r="C168" s="1">
        <v>2156</v>
      </c>
      <c r="D168">
        <v>645</v>
      </c>
    </row>
    <row r="169" spans="1:4">
      <c r="A169" t="s">
        <v>337</v>
      </c>
      <c r="B169" t="s">
        <v>338</v>
      </c>
      <c r="C169" s="1">
        <v>58252</v>
      </c>
      <c r="D169" s="1">
        <v>8942</v>
      </c>
    </row>
    <row r="170" spans="1:4">
      <c r="A170" t="s">
        <v>339</v>
      </c>
      <c r="B170" t="s">
        <v>340</v>
      </c>
      <c r="C170" s="1">
        <v>54286</v>
      </c>
      <c r="D170" s="1">
        <v>9835</v>
      </c>
    </row>
    <row r="171" spans="1:4">
      <c r="A171" t="s">
        <v>341</v>
      </c>
      <c r="B171" t="s">
        <v>342</v>
      </c>
      <c r="C171" s="1">
        <v>1012</v>
      </c>
      <c r="D171">
        <v>227</v>
      </c>
    </row>
    <row r="172" spans="1:4">
      <c r="A172" t="s">
        <v>343</v>
      </c>
      <c r="B172" t="s">
        <v>344</v>
      </c>
      <c r="C172">
        <v>17</v>
      </c>
      <c r="D172">
        <v>5</v>
      </c>
    </row>
    <row r="173" spans="1:4">
      <c r="A173" t="s">
        <v>345</v>
      </c>
      <c r="B173" t="s">
        <v>346</v>
      </c>
      <c r="C173">
        <v>63</v>
      </c>
      <c r="D173">
        <v>10</v>
      </c>
    </row>
    <row r="174" spans="1:4">
      <c r="A174" t="s">
        <v>347</v>
      </c>
      <c r="B174" t="s">
        <v>348</v>
      </c>
      <c r="C174" s="1">
        <v>28205</v>
      </c>
      <c r="D174" s="1">
        <v>4748</v>
      </c>
    </row>
    <row r="175" spans="1:4">
      <c r="A175" t="s">
        <v>349</v>
      </c>
      <c r="B175" t="s">
        <v>350</v>
      </c>
      <c r="C175">
        <v>280</v>
      </c>
      <c r="D175">
        <v>144</v>
      </c>
    </row>
    <row r="176" spans="1:4">
      <c r="A176" t="s">
        <v>351</v>
      </c>
      <c r="B176" t="s">
        <v>352</v>
      </c>
      <c r="C176">
        <v>197</v>
      </c>
      <c r="D176">
        <v>23</v>
      </c>
    </row>
    <row r="177" spans="1:4">
      <c r="A177" t="s">
        <v>353</v>
      </c>
      <c r="B177" t="s">
        <v>354</v>
      </c>
      <c r="C177">
        <v>974</v>
      </c>
      <c r="D177">
        <v>309</v>
      </c>
    </row>
    <row r="178" spans="1:4">
      <c r="A178" t="s">
        <v>355</v>
      </c>
      <c r="B178" t="s">
        <v>356</v>
      </c>
      <c r="C178">
        <v>47</v>
      </c>
      <c r="D178">
        <v>20</v>
      </c>
    </row>
    <row r="179" spans="1:4">
      <c r="A179" t="s">
        <v>357</v>
      </c>
      <c r="B179" t="s">
        <v>358</v>
      </c>
      <c r="C179">
        <v>174</v>
      </c>
      <c r="D179">
        <v>79</v>
      </c>
    </row>
    <row r="180" spans="1:4">
      <c r="A180" t="s">
        <v>359</v>
      </c>
      <c r="B180" t="s">
        <v>360</v>
      </c>
      <c r="C180" s="1">
        <v>28639</v>
      </c>
      <c r="D180" s="1">
        <v>4678</v>
      </c>
    </row>
    <row r="181" spans="1:4">
      <c r="A181" t="s">
        <v>361</v>
      </c>
      <c r="B181" t="s">
        <v>362</v>
      </c>
      <c r="C181" s="1">
        <v>3007</v>
      </c>
      <c r="D181" s="1">
        <v>1361</v>
      </c>
    </row>
    <row r="182" spans="1:4">
      <c r="A182" t="s">
        <v>363</v>
      </c>
      <c r="B182" t="s">
        <v>364</v>
      </c>
      <c r="C182">
        <v>413</v>
      </c>
      <c r="D182">
        <v>64</v>
      </c>
    </row>
    <row r="183" spans="1:4">
      <c r="A183" t="s">
        <v>365</v>
      </c>
      <c r="B183" t="s">
        <v>366</v>
      </c>
      <c r="C183">
        <v>719</v>
      </c>
      <c r="D183">
        <v>351</v>
      </c>
    </row>
    <row r="184" spans="1:4">
      <c r="A184" t="s">
        <v>367</v>
      </c>
      <c r="B184" t="s">
        <v>368</v>
      </c>
      <c r="C184">
        <v>83</v>
      </c>
      <c r="D184">
        <v>101</v>
      </c>
    </row>
    <row r="185" spans="1:4">
      <c r="A185" t="s">
        <v>369</v>
      </c>
      <c r="B185" t="s">
        <v>370</v>
      </c>
      <c r="C185">
        <v>42</v>
      </c>
      <c r="D185">
        <v>3</v>
      </c>
    </row>
    <row r="186" spans="1:4">
      <c r="A186" t="s">
        <v>371</v>
      </c>
      <c r="B186" t="s">
        <v>372</v>
      </c>
      <c r="C186" s="1">
        <v>3690</v>
      </c>
      <c r="D186">
        <v>602</v>
      </c>
    </row>
    <row r="187" spans="1:4">
      <c r="A187" t="s">
        <v>373</v>
      </c>
      <c r="B187" t="s">
        <v>374</v>
      </c>
      <c r="C187" s="1">
        <v>5436</v>
      </c>
      <c r="D187" s="1">
        <v>1527</v>
      </c>
    </row>
    <row r="188" spans="1:4">
      <c r="A188" t="s">
        <v>375</v>
      </c>
      <c r="B188" t="s">
        <v>376</v>
      </c>
      <c r="C188" s="1">
        <v>16942</v>
      </c>
      <c r="D188" s="1">
        <v>3290</v>
      </c>
    </row>
    <row r="189" spans="1:4">
      <c r="A189" t="s">
        <v>377</v>
      </c>
      <c r="B189" t="s">
        <v>378</v>
      </c>
      <c r="C189" s="1">
        <v>1863</v>
      </c>
      <c r="D189">
        <v>579</v>
      </c>
    </row>
    <row r="190" spans="1:4">
      <c r="A190" t="s">
        <v>379</v>
      </c>
      <c r="B190" t="s">
        <v>380</v>
      </c>
      <c r="C190" s="1">
        <v>1420</v>
      </c>
      <c r="D190">
        <v>417</v>
      </c>
    </row>
    <row r="191" spans="1:4">
      <c r="A191" t="s">
        <v>381</v>
      </c>
      <c r="B191" t="s">
        <v>382</v>
      </c>
      <c r="C191">
        <v>162</v>
      </c>
      <c r="D191">
        <v>101</v>
      </c>
    </row>
    <row r="192" spans="1:4">
      <c r="A192" t="s">
        <v>383</v>
      </c>
      <c r="B192" t="s">
        <v>384</v>
      </c>
      <c r="C192">
        <v>6</v>
      </c>
      <c r="D192">
        <v>9</v>
      </c>
    </row>
    <row r="193" spans="1:4">
      <c r="A193" t="s">
        <v>385</v>
      </c>
      <c r="B193" t="s">
        <v>386</v>
      </c>
      <c r="C193">
        <v>375</v>
      </c>
      <c r="D193">
        <v>108</v>
      </c>
    </row>
    <row r="194" spans="1:4">
      <c r="A194" t="s">
        <v>387</v>
      </c>
      <c r="B194" t="s">
        <v>388</v>
      </c>
      <c r="C194">
        <v>153</v>
      </c>
      <c r="D194">
        <v>223</v>
      </c>
    </row>
    <row r="195" spans="1:4">
      <c r="A195" t="s">
        <v>389</v>
      </c>
      <c r="B195" t="s">
        <v>390</v>
      </c>
      <c r="C195" s="1">
        <v>27017</v>
      </c>
      <c r="D195" s="1">
        <v>5812</v>
      </c>
    </row>
    <row r="196" spans="1:4">
      <c r="A196" t="s">
        <v>391</v>
      </c>
      <c r="B196" t="s">
        <v>392</v>
      </c>
      <c r="C196">
        <v>3</v>
      </c>
      <c r="D196">
        <v>0</v>
      </c>
    </row>
    <row r="197" spans="1:4">
      <c r="A197" t="s">
        <v>393</v>
      </c>
      <c r="B197" t="s">
        <v>394</v>
      </c>
      <c r="C197">
        <v>31</v>
      </c>
      <c r="D197">
        <v>10</v>
      </c>
    </row>
    <row r="198" spans="1:4">
      <c r="A198" t="s">
        <v>395</v>
      </c>
      <c r="B198" t="s">
        <v>396</v>
      </c>
      <c r="C198">
        <v>699</v>
      </c>
      <c r="D198">
        <v>301</v>
      </c>
    </row>
    <row r="199" spans="1:4">
      <c r="A199" t="s">
        <v>397</v>
      </c>
      <c r="B199" t="s">
        <v>398</v>
      </c>
      <c r="C199" s="1">
        <v>48904</v>
      </c>
      <c r="D199" s="1">
        <v>6898</v>
      </c>
    </row>
    <row r="200" spans="1:4">
      <c r="A200" t="s">
        <v>399</v>
      </c>
      <c r="B200" t="s">
        <v>400</v>
      </c>
      <c r="C200" s="1">
        <v>39525</v>
      </c>
      <c r="D200" s="1">
        <v>6755</v>
      </c>
    </row>
    <row r="201" spans="1:4">
      <c r="A201" t="s">
        <v>401</v>
      </c>
      <c r="B201" t="s">
        <v>402</v>
      </c>
      <c r="C201">
        <v>12</v>
      </c>
      <c r="D201">
        <v>0</v>
      </c>
    </row>
    <row r="202" spans="1:4">
      <c r="A202" t="s">
        <v>403</v>
      </c>
      <c r="B202" t="s">
        <v>404</v>
      </c>
      <c r="C202" s="1">
        <v>17895</v>
      </c>
      <c r="D202" s="1">
        <v>3214</v>
      </c>
    </row>
    <row r="203" spans="1:4">
      <c r="A203" t="s">
        <v>405</v>
      </c>
      <c r="B203" t="s">
        <v>406</v>
      </c>
      <c r="C203" s="1">
        <v>24422</v>
      </c>
      <c r="D203" s="1">
        <v>4443</v>
      </c>
    </row>
    <row r="204" spans="1:4">
      <c r="A204" t="s">
        <v>407</v>
      </c>
      <c r="B204" t="s">
        <v>408</v>
      </c>
      <c r="C204">
        <v>103</v>
      </c>
      <c r="D204">
        <v>64</v>
      </c>
    </row>
    <row r="205" spans="1:4">
      <c r="A205" t="s">
        <v>409</v>
      </c>
      <c r="B205" t="s">
        <v>410</v>
      </c>
      <c r="C205">
        <v>71</v>
      </c>
      <c r="D205">
        <v>74</v>
      </c>
    </row>
    <row r="206" spans="1:4">
      <c r="A206" t="s">
        <v>411</v>
      </c>
      <c r="B206" t="s">
        <v>412</v>
      </c>
      <c r="C206" s="1">
        <v>2663</v>
      </c>
      <c r="D206">
        <v>321</v>
      </c>
    </row>
    <row r="207" spans="1:4">
      <c r="A207" t="s">
        <v>413</v>
      </c>
      <c r="B207" t="s">
        <v>414</v>
      </c>
      <c r="C207">
        <v>226</v>
      </c>
      <c r="D207">
        <v>192</v>
      </c>
    </row>
    <row r="208" spans="1:4">
      <c r="A208" t="s">
        <v>415</v>
      </c>
      <c r="B208" t="s">
        <v>416</v>
      </c>
      <c r="C208" s="1">
        <v>22807</v>
      </c>
      <c r="D208" s="1">
        <v>7562</v>
      </c>
    </row>
    <row r="209" spans="1:4">
      <c r="A209" t="s">
        <v>417</v>
      </c>
      <c r="B209" t="s">
        <v>418</v>
      </c>
      <c r="C209" s="1">
        <v>3054</v>
      </c>
      <c r="D209">
        <v>679</v>
      </c>
    </row>
    <row r="210" spans="1:4">
      <c r="A210" t="s">
        <v>419</v>
      </c>
      <c r="B210" t="s">
        <v>420</v>
      </c>
      <c r="C210">
        <v>888</v>
      </c>
      <c r="D210">
        <v>326</v>
      </c>
    </row>
    <row r="211" spans="1:4">
      <c r="A211" t="s">
        <v>421</v>
      </c>
      <c r="B211" t="s">
        <v>422</v>
      </c>
      <c r="C211" s="1">
        <v>30792</v>
      </c>
      <c r="D211" s="1">
        <v>5697</v>
      </c>
    </row>
    <row r="212" spans="1:4">
      <c r="A212" t="s">
        <v>423</v>
      </c>
      <c r="B212" t="s">
        <v>424</v>
      </c>
      <c r="C212" s="1">
        <v>6046</v>
      </c>
      <c r="D212">
        <v>829</v>
      </c>
    </row>
    <row r="213" spans="1:4">
      <c r="A213" t="s">
        <v>425</v>
      </c>
      <c r="B213" t="s">
        <v>426</v>
      </c>
      <c r="C213" s="1">
        <v>26336</v>
      </c>
      <c r="D213" s="1">
        <v>3426</v>
      </c>
    </row>
    <row r="214" spans="1:4">
      <c r="A214" t="s">
        <v>427</v>
      </c>
      <c r="B214" t="s">
        <v>428</v>
      </c>
      <c r="C214" s="1">
        <v>21195</v>
      </c>
      <c r="D214" s="1">
        <v>3733</v>
      </c>
    </row>
    <row r="215" spans="1:4">
      <c r="A215" t="s">
        <v>429</v>
      </c>
      <c r="B215" t="s">
        <v>430</v>
      </c>
      <c r="C215" s="1">
        <v>3229</v>
      </c>
      <c r="D215">
        <v>552</v>
      </c>
    </row>
    <row r="216" spans="1:4">
      <c r="A216" t="s">
        <v>431</v>
      </c>
      <c r="B216" t="s">
        <v>432</v>
      </c>
      <c r="C216" s="1">
        <v>18398</v>
      </c>
      <c r="D216" s="1">
        <v>2789</v>
      </c>
    </row>
    <row r="217" spans="1:4">
      <c r="A217" t="s">
        <v>433</v>
      </c>
      <c r="B217" t="s">
        <v>434</v>
      </c>
      <c r="C217">
        <v>424</v>
      </c>
      <c r="D217">
        <v>47</v>
      </c>
    </row>
    <row r="218" spans="1:4">
      <c r="A218" t="s">
        <v>435</v>
      </c>
      <c r="B218" t="s">
        <v>436</v>
      </c>
      <c r="C218">
        <v>373</v>
      </c>
      <c r="D218">
        <v>55</v>
      </c>
    </row>
    <row r="219" spans="1:4">
      <c r="A219" t="s">
        <v>437</v>
      </c>
      <c r="B219" t="s">
        <v>438</v>
      </c>
      <c r="C219">
        <v>6</v>
      </c>
      <c r="D219">
        <v>14</v>
      </c>
    </row>
    <row r="220" spans="1:4">
      <c r="A220" t="s">
        <v>439</v>
      </c>
      <c r="B220" t="s">
        <v>440</v>
      </c>
      <c r="C220" s="1">
        <v>10153</v>
      </c>
      <c r="D220" s="1">
        <v>2299</v>
      </c>
    </row>
    <row r="221" spans="1:4">
      <c r="A221" t="s">
        <v>441</v>
      </c>
      <c r="B221" t="s">
        <v>442</v>
      </c>
      <c r="C221" s="1">
        <v>9954</v>
      </c>
      <c r="D221" s="1">
        <v>2732</v>
      </c>
    </row>
    <row r="222" spans="1:4">
      <c r="A222" t="s">
        <v>443</v>
      </c>
      <c r="B222" t="s">
        <v>444</v>
      </c>
      <c r="C222" s="1">
        <v>3241</v>
      </c>
      <c r="D222">
        <v>203</v>
      </c>
    </row>
    <row r="223" spans="1:4">
      <c r="A223" t="s">
        <v>445</v>
      </c>
      <c r="B223" t="s">
        <v>446</v>
      </c>
      <c r="C223">
        <v>44</v>
      </c>
      <c r="D223">
        <v>10</v>
      </c>
    </row>
    <row r="224" spans="1:4">
      <c r="A224" t="s">
        <v>447</v>
      </c>
      <c r="B224" t="s">
        <v>448</v>
      </c>
      <c r="C224" s="1">
        <v>1004</v>
      </c>
      <c r="D224">
        <v>349</v>
      </c>
    </row>
    <row r="225" spans="1:4">
      <c r="A225" t="s">
        <v>449</v>
      </c>
      <c r="B225" t="s">
        <v>450</v>
      </c>
      <c r="C225">
        <v>175</v>
      </c>
      <c r="D225">
        <v>57</v>
      </c>
    </row>
    <row r="226" spans="1:4">
      <c r="A226" t="s">
        <v>451</v>
      </c>
      <c r="B226" t="s">
        <v>452</v>
      </c>
      <c r="C226" s="1">
        <v>14052</v>
      </c>
      <c r="D226" s="1">
        <v>2391</v>
      </c>
    </row>
    <row r="227" spans="1:4">
      <c r="A227" t="s">
        <v>453</v>
      </c>
      <c r="B227" t="s">
        <v>454</v>
      </c>
      <c r="C227" s="1">
        <v>1861</v>
      </c>
      <c r="D227">
        <v>294</v>
      </c>
    </row>
    <row r="228" spans="1:4">
      <c r="A228" t="s">
        <v>455</v>
      </c>
      <c r="B228" t="s">
        <v>456</v>
      </c>
      <c r="C228" s="1">
        <v>1719</v>
      </c>
      <c r="D228">
        <v>65</v>
      </c>
    </row>
    <row r="229" spans="1:4">
      <c r="A229" t="s">
        <v>457</v>
      </c>
      <c r="B229" t="s">
        <v>458</v>
      </c>
      <c r="C229">
        <v>71</v>
      </c>
      <c r="D229">
        <v>0</v>
      </c>
    </row>
    <row r="230" spans="1:4">
      <c r="A230" t="s">
        <v>459</v>
      </c>
      <c r="B230" t="s">
        <v>460</v>
      </c>
      <c r="C230">
        <v>827</v>
      </c>
      <c r="D230">
        <v>462</v>
      </c>
    </row>
    <row r="231" spans="1:4">
      <c r="A231" t="s">
        <v>461</v>
      </c>
      <c r="B231" t="s">
        <v>462</v>
      </c>
      <c r="C231" s="1">
        <v>22719</v>
      </c>
      <c r="D231" s="1">
        <v>4578</v>
      </c>
    </row>
    <row r="232" spans="1:4">
      <c r="A232" t="s">
        <v>463</v>
      </c>
      <c r="B232" t="s">
        <v>464</v>
      </c>
      <c r="C232">
        <v>274</v>
      </c>
      <c r="D232">
        <v>27</v>
      </c>
    </row>
    <row r="233" spans="1:4">
      <c r="A233" t="s">
        <v>465</v>
      </c>
      <c r="B233" t="s">
        <v>466</v>
      </c>
      <c r="C233">
        <v>11</v>
      </c>
      <c r="D233">
        <v>2</v>
      </c>
    </row>
    <row r="234" spans="1:4">
      <c r="A234" t="s">
        <v>467</v>
      </c>
      <c r="B234" t="s">
        <v>468</v>
      </c>
      <c r="C234" s="1">
        <v>4655</v>
      </c>
      <c r="D234">
        <v>880</v>
      </c>
    </row>
    <row r="235" spans="1:4">
      <c r="A235" t="s">
        <v>469</v>
      </c>
      <c r="B235" t="s">
        <v>470</v>
      </c>
      <c r="C235" s="1">
        <v>1425</v>
      </c>
      <c r="D235">
        <v>201</v>
      </c>
    </row>
    <row r="236" spans="1:4">
      <c r="A236" t="s">
        <v>471</v>
      </c>
      <c r="B236" t="s">
        <v>472</v>
      </c>
      <c r="C236" s="1">
        <v>39920</v>
      </c>
      <c r="D236" s="1">
        <v>5048</v>
      </c>
    </row>
    <row r="237" spans="1:4">
      <c r="A237" t="s">
        <v>473</v>
      </c>
      <c r="B237" t="s">
        <v>474</v>
      </c>
      <c r="C237" s="1">
        <v>46218</v>
      </c>
      <c r="D237" s="1">
        <v>8039</v>
      </c>
    </row>
    <row r="238" spans="1:4">
      <c r="A238" t="s">
        <v>475</v>
      </c>
      <c r="B238" t="s">
        <v>476</v>
      </c>
      <c r="C238">
        <v>469</v>
      </c>
      <c r="D238">
        <v>117</v>
      </c>
    </row>
    <row r="239" spans="1:4">
      <c r="A239" t="s">
        <v>477</v>
      </c>
      <c r="B239" t="s">
        <v>478</v>
      </c>
      <c r="C239">
        <v>67</v>
      </c>
      <c r="D239">
        <v>31</v>
      </c>
    </row>
    <row r="240" spans="1:4">
      <c r="A240" t="s">
        <v>479</v>
      </c>
      <c r="B240" t="s">
        <v>480</v>
      </c>
      <c r="C240">
        <v>253</v>
      </c>
      <c r="D240">
        <v>169</v>
      </c>
    </row>
    <row r="241" spans="1:4">
      <c r="A241" t="s">
        <v>481</v>
      </c>
      <c r="B241" t="s">
        <v>482</v>
      </c>
      <c r="C241" s="1">
        <v>38410</v>
      </c>
      <c r="D241" s="1">
        <v>5404</v>
      </c>
    </row>
    <row r="242" spans="1:4">
      <c r="A242" t="s">
        <v>483</v>
      </c>
      <c r="B242" t="s">
        <v>484</v>
      </c>
      <c r="C242">
        <v>686</v>
      </c>
      <c r="D242">
        <v>191</v>
      </c>
    </row>
    <row r="243" spans="1:4">
      <c r="A243" t="s">
        <v>485</v>
      </c>
      <c r="B243" t="s">
        <v>486</v>
      </c>
      <c r="C243" s="1">
        <v>15574</v>
      </c>
      <c r="D243" s="1">
        <v>3389</v>
      </c>
    </row>
    <row r="244" spans="1:4">
      <c r="A244" t="s">
        <v>487</v>
      </c>
      <c r="B244" t="s">
        <v>488</v>
      </c>
      <c r="C244">
        <v>147</v>
      </c>
      <c r="D244">
        <v>37</v>
      </c>
    </row>
    <row r="245" spans="1:4">
      <c r="A245" t="s">
        <v>489</v>
      </c>
      <c r="B245" t="s">
        <v>490</v>
      </c>
      <c r="C245">
        <v>442</v>
      </c>
      <c r="D245">
        <v>157</v>
      </c>
    </row>
    <row r="246" spans="1:4">
      <c r="A246" t="s">
        <v>491</v>
      </c>
      <c r="B246" t="s">
        <v>492</v>
      </c>
      <c r="C246">
        <v>7</v>
      </c>
      <c r="D246">
        <v>4</v>
      </c>
    </row>
    <row r="247" spans="1:4">
      <c r="A247" t="s">
        <v>493</v>
      </c>
      <c r="B247" t="s">
        <v>494</v>
      </c>
      <c r="C247" s="1">
        <v>13376</v>
      </c>
      <c r="D247" s="1">
        <v>1655</v>
      </c>
    </row>
    <row r="248" spans="1:4">
      <c r="A248" t="s">
        <v>495</v>
      </c>
      <c r="B248" t="s">
        <v>496</v>
      </c>
      <c r="C248">
        <v>19</v>
      </c>
      <c r="D248">
        <v>0</v>
      </c>
    </row>
    <row r="249" spans="1:4">
      <c r="A249" t="s">
        <v>497</v>
      </c>
      <c r="B249" t="s">
        <v>498</v>
      </c>
      <c r="C249">
        <v>23</v>
      </c>
      <c r="D249">
        <v>0</v>
      </c>
    </row>
    <row r="250" spans="1:4">
      <c r="A250" t="s">
        <v>499</v>
      </c>
      <c r="B250" t="s">
        <v>500</v>
      </c>
      <c r="C250">
        <v>25</v>
      </c>
      <c r="D250">
        <v>14</v>
      </c>
    </row>
    <row r="251" spans="1:4">
      <c r="A251" t="s">
        <v>501</v>
      </c>
      <c r="B251" t="s">
        <v>502</v>
      </c>
      <c r="C251">
        <v>956</v>
      </c>
      <c r="D251">
        <v>416</v>
      </c>
    </row>
    <row r="252" spans="1:4">
      <c r="A252" t="s">
        <v>503</v>
      </c>
      <c r="B252" t="s">
        <v>504</v>
      </c>
      <c r="C252">
        <v>121</v>
      </c>
      <c r="D252">
        <v>63</v>
      </c>
    </row>
    <row r="253" spans="1:4">
      <c r="A253" t="s">
        <v>505</v>
      </c>
      <c r="B253" t="s">
        <v>506</v>
      </c>
      <c r="C253" s="1">
        <v>5612</v>
      </c>
      <c r="D253">
        <v>565</v>
      </c>
    </row>
    <row r="254" spans="1:4">
      <c r="A254" t="s">
        <v>507</v>
      </c>
      <c r="B254" t="s">
        <v>508</v>
      </c>
      <c r="C254">
        <v>329</v>
      </c>
      <c r="D254">
        <v>216</v>
      </c>
    </row>
    <row r="255" spans="1:4">
      <c r="A255" t="s">
        <v>509</v>
      </c>
      <c r="B255" t="s">
        <v>510</v>
      </c>
      <c r="C255">
        <v>70</v>
      </c>
      <c r="D255">
        <v>44</v>
      </c>
    </row>
    <row r="256" spans="1:4">
      <c r="A256" t="s">
        <v>511</v>
      </c>
      <c r="B256" t="s">
        <v>512</v>
      </c>
      <c r="C256" s="1">
        <v>6565</v>
      </c>
      <c r="D256" s="1">
        <v>1260</v>
      </c>
    </row>
    <row r="257" spans="1:4">
      <c r="A257" t="s">
        <v>513</v>
      </c>
      <c r="B257" t="s">
        <v>514</v>
      </c>
      <c r="C257">
        <v>19</v>
      </c>
      <c r="D257">
        <v>22</v>
      </c>
    </row>
    <row r="258" spans="1:4">
      <c r="A258" t="s">
        <v>515</v>
      </c>
      <c r="B258" t="s">
        <v>516</v>
      </c>
      <c r="C258" s="1">
        <v>16385</v>
      </c>
      <c r="D258" s="1">
        <v>3662</v>
      </c>
    </row>
    <row r="259" spans="1:4">
      <c r="A259" t="s">
        <v>517</v>
      </c>
      <c r="B259" t="s">
        <v>518</v>
      </c>
      <c r="C259">
        <v>491</v>
      </c>
      <c r="D259">
        <v>459</v>
      </c>
    </row>
    <row r="260" spans="1:4">
      <c r="A260" t="s">
        <v>519</v>
      </c>
      <c r="B260" t="s">
        <v>520</v>
      </c>
      <c r="C260">
        <v>85</v>
      </c>
      <c r="D260">
        <v>25</v>
      </c>
    </row>
    <row r="261" spans="1:4">
      <c r="A261" t="s">
        <v>521</v>
      </c>
      <c r="B261" t="s">
        <v>522</v>
      </c>
      <c r="C261" s="1">
        <v>14002</v>
      </c>
      <c r="D261" s="1">
        <v>2221</v>
      </c>
    </row>
    <row r="262" spans="1:4">
      <c r="A262" t="s">
        <v>523</v>
      </c>
      <c r="B262" t="s">
        <v>524</v>
      </c>
      <c r="C262">
        <v>653</v>
      </c>
      <c r="D262">
        <v>146</v>
      </c>
    </row>
    <row r="263" spans="1:4">
      <c r="A263" t="s">
        <v>525</v>
      </c>
      <c r="B263" t="s">
        <v>526</v>
      </c>
      <c r="C263">
        <v>24</v>
      </c>
      <c r="D263">
        <v>18</v>
      </c>
    </row>
    <row r="264" spans="1:4">
      <c r="A264" t="s">
        <v>527</v>
      </c>
      <c r="B264" t="s">
        <v>528</v>
      </c>
      <c r="C264" s="1">
        <v>20334</v>
      </c>
      <c r="D264" s="1">
        <v>2980</v>
      </c>
    </row>
    <row r="265" spans="1:4">
      <c r="A265" t="s">
        <v>529</v>
      </c>
      <c r="B265" t="s">
        <v>530</v>
      </c>
      <c r="C265" s="1">
        <v>1984</v>
      </c>
      <c r="D265">
        <v>254</v>
      </c>
    </row>
    <row r="266" spans="1:4">
      <c r="A266" t="s">
        <v>531</v>
      </c>
      <c r="B266" t="s">
        <v>532</v>
      </c>
      <c r="C266" s="1">
        <v>3851</v>
      </c>
      <c r="D266" s="1">
        <v>1808</v>
      </c>
    </row>
    <row r="267" spans="1:4">
      <c r="A267" t="s">
        <v>533</v>
      </c>
      <c r="B267" t="s">
        <v>534</v>
      </c>
      <c r="C267" s="1">
        <v>13363</v>
      </c>
      <c r="D267" s="1">
        <v>2584</v>
      </c>
    </row>
    <row r="268" spans="1:4">
      <c r="A268" t="s">
        <v>535</v>
      </c>
      <c r="B268" t="s">
        <v>536</v>
      </c>
      <c r="C268" s="1">
        <v>18061</v>
      </c>
      <c r="D268" s="1">
        <v>3215</v>
      </c>
    </row>
    <row r="269" spans="1:4">
      <c r="A269" t="s">
        <v>537</v>
      </c>
      <c r="B269" t="s">
        <v>538</v>
      </c>
      <c r="C269" s="1">
        <v>17188</v>
      </c>
      <c r="D269" s="1">
        <v>3075</v>
      </c>
    </row>
    <row r="270" spans="1:4">
      <c r="A270" t="s">
        <v>539</v>
      </c>
      <c r="B270" t="s">
        <v>540</v>
      </c>
      <c r="C270" s="1">
        <v>14767</v>
      </c>
      <c r="D270" s="1">
        <v>3405</v>
      </c>
    </row>
    <row r="271" spans="1:4">
      <c r="A271" t="s">
        <v>541</v>
      </c>
      <c r="B271" t="s">
        <v>542</v>
      </c>
      <c r="C271">
        <v>19</v>
      </c>
      <c r="D271">
        <v>12</v>
      </c>
    </row>
    <row r="272" spans="1:4">
      <c r="A272" t="s">
        <v>543</v>
      </c>
      <c r="B272" t="s">
        <v>544</v>
      </c>
      <c r="C272" s="1">
        <v>4317</v>
      </c>
      <c r="D272" s="1">
        <v>1257</v>
      </c>
    </row>
    <row r="273" spans="1:4">
      <c r="A273" t="s">
        <v>545</v>
      </c>
      <c r="B273" t="s">
        <v>546</v>
      </c>
      <c r="C273">
        <v>64</v>
      </c>
      <c r="D273">
        <v>38</v>
      </c>
    </row>
    <row r="274" spans="1:4">
      <c r="A274" t="s">
        <v>547</v>
      </c>
      <c r="B274" t="s">
        <v>548</v>
      </c>
      <c r="C274">
        <v>12</v>
      </c>
      <c r="D274">
        <v>0</v>
      </c>
    </row>
    <row r="275" spans="1:4">
      <c r="A275" t="s">
        <v>549</v>
      </c>
      <c r="B275" t="s">
        <v>550</v>
      </c>
      <c r="C275" s="1">
        <v>13391</v>
      </c>
      <c r="D275" s="1">
        <v>3700</v>
      </c>
    </row>
    <row r="276" spans="1:4">
      <c r="A276" t="s">
        <v>551</v>
      </c>
      <c r="B276" t="s">
        <v>552</v>
      </c>
      <c r="C276" s="1">
        <v>12383</v>
      </c>
      <c r="D276" s="1">
        <v>2551</v>
      </c>
    </row>
    <row r="277" spans="1:4">
      <c r="A277" t="s">
        <v>553</v>
      </c>
      <c r="B277" t="s">
        <v>554</v>
      </c>
      <c r="C277" s="1">
        <v>1676</v>
      </c>
      <c r="D277">
        <v>598</v>
      </c>
    </row>
    <row r="278" spans="1:4">
      <c r="A278" t="s">
        <v>555</v>
      </c>
      <c r="B278" t="s">
        <v>556</v>
      </c>
      <c r="C278">
        <v>803</v>
      </c>
      <c r="D278">
        <v>467</v>
      </c>
    </row>
    <row r="279" spans="1:4">
      <c r="A279" t="s">
        <v>557</v>
      </c>
      <c r="B279" t="s">
        <v>558</v>
      </c>
      <c r="C279">
        <v>35</v>
      </c>
      <c r="D279">
        <v>6</v>
      </c>
    </row>
    <row r="280" spans="1:4">
      <c r="A280" t="s">
        <v>559</v>
      </c>
      <c r="B280" t="s">
        <v>560</v>
      </c>
      <c r="C280" s="1">
        <v>32876</v>
      </c>
      <c r="D280" s="1">
        <v>5612</v>
      </c>
    </row>
    <row r="281" spans="1:4">
      <c r="A281" t="s">
        <v>561</v>
      </c>
      <c r="B281" t="s">
        <v>562</v>
      </c>
      <c r="C281" s="1">
        <v>11761</v>
      </c>
      <c r="D281" s="1">
        <v>5008</v>
      </c>
    </row>
    <row r="282" spans="1:4">
      <c r="A282" t="s">
        <v>563</v>
      </c>
      <c r="B282" t="s">
        <v>564</v>
      </c>
      <c r="C282" s="1">
        <v>34009</v>
      </c>
      <c r="D282" s="1">
        <v>4496</v>
      </c>
    </row>
    <row r="283" spans="1:4">
      <c r="A283" t="s">
        <v>565</v>
      </c>
      <c r="B283" t="s">
        <v>566</v>
      </c>
      <c r="C283" s="1">
        <v>34559</v>
      </c>
      <c r="D283" s="1">
        <v>4031</v>
      </c>
    </row>
    <row r="284" spans="1:4">
      <c r="A284" t="s">
        <v>567</v>
      </c>
      <c r="B284" t="s">
        <v>568</v>
      </c>
      <c r="C284">
        <v>74</v>
      </c>
      <c r="D284">
        <v>0</v>
      </c>
    </row>
    <row r="285" spans="1:4">
      <c r="A285" t="s">
        <v>569</v>
      </c>
      <c r="B285" t="s">
        <v>570</v>
      </c>
      <c r="C285">
        <v>167</v>
      </c>
      <c r="D285">
        <v>101</v>
      </c>
    </row>
    <row r="286" spans="1:4">
      <c r="A286" t="s">
        <v>571</v>
      </c>
      <c r="B286" t="s">
        <v>572</v>
      </c>
      <c r="C286">
        <v>193</v>
      </c>
      <c r="D286">
        <v>61</v>
      </c>
    </row>
    <row r="287" spans="1:4">
      <c r="A287" t="s">
        <v>573</v>
      </c>
      <c r="B287" t="s">
        <v>574</v>
      </c>
      <c r="C287">
        <v>13</v>
      </c>
      <c r="D287">
        <v>0</v>
      </c>
    </row>
    <row r="288" spans="1:4">
      <c r="A288" t="s">
        <v>575</v>
      </c>
      <c r="B288" t="s">
        <v>576</v>
      </c>
      <c r="C288" s="1">
        <v>34868</v>
      </c>
      <c r="D288" s="1">
        <v>4178</v>
      </c>
    </row>
    <row r="289" spans="1:4">
      <c r="A289" t="s">
        <v>577</v>
      </c>
      <c r="B289" t="s">
        <v>578</v>
      </c>
      <c r="C289">
        <v>780</v>
      </c>
      <c r="D289">
        <v>237</v>
      </c>
    </row>
    <row r="290" spans="1:4">
      <c r="A290" t="s">
        <v>579</v>
      </c>
      <c r="B290" t="s">
        <v>580</v>
      </c>
      <c r="C290">
        <v>213</v>
      </c>
      <c r="D290">
        <v>81</v>
      </c>
    </row>
    <row r="291" spans="1:4">
      <c r="A291" t="s">
        <v>581</v>
      </c>
      <c r="B291" t="s">
        <v>582</v>
      </c>
      <c r="C291">
        <v>54</v>
      </c>
      <c r="D291">
        <v>34</v>
      </c>
    </row>
    <row r="292" spans="1:4">
      <c r="A292" t="s">
        <v>583</v>
      </c>
      <c r="B292" t="s">
        <v>584</v>
      </c>
      <c r="C292">
        <v>2</v>
      </c>
      <c r="D292">
        <v>0</v>
      </c>
    </row>
    <row r="293" spans="1:4">
      <c r="A293" t="s">
        <v>585</v>
      </c>
      <c r="B293" t="s">
        <v>586</v>
      </c>
      <c r="C293" s="1">
        <v>24103</v>
      </c>
      <c r="D293" s="1">
        <v>5269</v>
      </c>
    </row>
    <row r="294" spans="1:4">
      <c r="A294" t="s">
        <v>587</v>
      </c>
      <c r="B294" t="s">
        <v>588</v>
      </c>
      <c r="C294">
        <v>224</v>
      </c>
      <c r="D294">
        <v>11</v>
      </c>
    </row>
    <row r="295" spans="1:4">
      <c r="A295" t="s">
        <v>589</v>
      </c>
      <c r="B295" t="s">
        <v>590</v>
      </c>
      <c r="C295">
        <v>454</v>
      </c>
      <c r="D295">
        <v>136</v>
      </c>
    </row>
    <row r="296" spans="1:4">
      <c r="A296" t="s">
        <v>591</v>
      </c>
      <c r="B296" t="s">
        <v>592</v>
      </c>
      <c r="C296">
        <v>52</v>
      </c>
      <c r="D296">
        <v>1</v>
      </c>
    </row>
    <row r="297" spans="1:4">
      <c r="A297" t="s">
        <v>593</v>
      </c>
      <c r="B297" t="s">
        <v>594</v>
      </c>
      <c r="C297">
        <v>110</v>
      </c>
      <c r="D297">
        <v>21</v>
      </c>
    </row>
    <row r="298" spans="1:4">
      <c r="A298" t="s">
        <v>595</v>
      </c>
      <c r="B298" t="s">
        <v>596</v>
      </c>
      <c r="C298">
        <v>218</v>
      </c>
      <c r="D298">
        <v>89</v>
      </c>
    </row>
    <row r="299" spans="1:4">
      <c r="A299" t="s">
        <v>597</v>
      </c>
      <c r="B299" t="s">
        <v>598</v>
      </c>
      <c r="C299" s="1">
        <v>19550</v>
      </c>
      <c r="D299" s="1">
        <v>4433</v>
      </c>
    </row>
    <row r="300" spans="1:4">
      <c r="A300" t="s">
        <v>599</v>
      </c>
      <c r="B300" t="s">
        <v>600</v>
      </c>
      <c r="C300" s="1">
        <v>8311</v>
      </c>
      <c r="D300" s="1">
        <v>1580</v>
      </c>
    </row>
    <row r="301" spans="1:4">
      <c r="A301" t="s">
        <v>601</v>
      </c>
      <c r="B301" t="s">
        <v>602</v>
      </c>
      <c r="C301" s="1">
        <v>12050</v>
      </c>
      <c r="D301" s="1">
        <v>2697</v>
      </c>
    </row>
    <row r="302" spans="1:4">
      <c r="A302" t="s">
        <v>603</v>
      </c>
      <c r="B302" t="s">
        <v>604</v>
      </c>
      <c r="C302">
        <v>156</v>
      </c>
      <c r="D302">
        <v>44</v>
      </c>
    </row>
    <row r="303" spans="1:4">
      <c r="A303" t="s">
        <v>605</v>
      </c>
      <c r="B303" t="s">
        <v>606</v>
      </c>
      <c r="C303" s="1">
        <v>1142</v>
      </c>
      <c r="D303">
        <v>435</v>
      </c>
    </row>
    <row r="304" spans="1:4">
      <c r="A304" t="s">
        <v>607</v>
      </c>
      <c r="B304" t="s">
        <v>608</v>
      </c>
      <c r="C304" s="1">
        <v>24548</v>
      </c>
      <c r="D304" s="1">
        <v>3927</v>
      </c>
    </row>
    <row r="305" spans="1:4">
      <c r="A305" t="s">
        <v>609</v>
      </c>
      <c r="B305" t="s">
        <v>610</v>
      </c>
      <c r="C305">
        <v>584</v>
      </c>
      <c r="D305">
        <v>183</v>
      </c>
    </row>
    <row r="306" spans="1:4">
      <c r="A306" t="s">
        <v>611</v>
      </c>
      <c r="B306" t="s">
        <v>612</v>
      </c>
      <c r="C306" s="1">
        <v>7685</v>
      </c>
      <c r="D306" s="1">
        <v>1378</v>
      </c>
    </row>
    <row r="307" spans="1:4">
      <c r="A307" t="s">
        <v>613</v>
      </c>
      <c r="B307" t="s">
        <v>614</v>
      </c>
      <c r="C307">
        <v>115</v>
      </c>
      <c r="D307">
        <v>49</v>
      </c>
    </row>
    <row r="308" spans="1:4">
      <c r="A308" t="s">
        <v>615</v>
      </c>
    </row>
    <row r="309" spans="1:4">
      <c r="B309" s="1">
        <v>2720498</v>
      </c>
      <c r="C309" s="2">
        <v>1</v>
      </c>
      <c r="D309" s="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4"/>
  <sheetViews>
    <sheetView topLeftCell="A278" workbookViewId="0">
      <selection activeCell="C304" sqref="C304"/>
    </sheetView>
  </sheetViews>
  <sheetFormatPr defaultRowHeight="15"/>
  <cols>
    <col min="2" max="2" width="20.140625" customWidth="1"/>
  </cols>
  <sheetData>
    <row r="1" spans="1:4">
      <c r="A1" t="s">
        <v>616</v>
      </c>
      <c r="B1" t="s">
        <v>617</v>
      </c>
      <c r="C1" t="s">
        <v>618</v>
      </c>
      <c r="D1" t="s">
        <v>619</v>
      </c>
    </row>
    <row r="2" spans="1:4">
      <c r="A2" t="s">
        <v>3</v>
      </c>
      <c r="B2" t="s">
        <v>4</v>
      </c>
      <c r="C2" s="1">
        <v>19286</v>
      </c>
      <c r="D2" s="1">
        <v>2400</v>
      </c>
    </row>
    <row r="3" spans="1:4">
      <c r="A3" t="s">
        <v>5</v>
      </c>
      <c r="B3" t="s">
        <v>6</v>
      </c>
      <c r="C3" s="1">
        <v>6421</v>
      </c>
      <c r="D3" s="1">
        <v>1301</v>
      </c>
    </row>
    <row r="4" spans="1:4">
      <c r="A4" t="s">
        <v>7</v>
      </c>
      <c r="B4" t="s">
        <v>8</v>
      </c>
      <c r="C4" s="1">
        <v>12450</v>
      </c>
      <c r="D4" s="1">
        <v>3283</v>
      </c>
    </row>
    <row r="5" spans="1:4">
      <c r="A5" t="s">
        <v>11</v>
      </c>
      <c r="B5" t="s">
        <v>12</v>
      </c>
      <c r="C5">
        <v>139</v>
      </c>
      <c r="D5">
        <v>79</v>
      </c>
    </row>
    <row r="6" spans="1:4">
      <c r="A6" t="s">
        <v>13</v>
      </c>
      <c r="B6" t="s">
        <v>14</v>
      </c>
      <c r="C6">
        <v>422</v>
      </c>
      <c r="D6">
        <v>188</v>
      </c>
    </row>
    <row r="7" spans="1:4">
      <c r="A7" t="s">
        <v>15</v>
      </c>
      <c r="B7" t="s">
        <v>16</v>
      </c>
      <c r="C7">
        <v>255</v>
      </c>
      <c r="D7">
        <v>6</v>
      </c>
    </row>
    <row r="8" spans="1:4">
      <c r="A8" t="s">
        <v>17</v>
      </c>
      <c r="B8" t="s">
        <v>18</v>
      </c>
      <c r="C8" s="1">
        <v>16833</v>
      </c>
      <c r="D8" s="1">
        <v>4065</v>
      </c>
    </row>
    <row r="9" spans="1:4">
      <c r="A9" t="s">
        <v>19</v>
      </c>
      <c r="B9" t="s">
        <v>20</v>
      </c>
      <c r="C9">
        <v>220</v>
      </c>
      <c r="D9">
        <v>93</v>
      </c>
    </row>
    <row r="10" spans="1:4">
      <c r="A10" t="s">
        <v>620</v>
      </c>
      <c r="B10" t="s">
        <v>621</v>
      </c>
      <c r="C10" s="1">
        <v>6411</v>
      </c>
      <c r="D10" s="1">
        <v>1011</v>
      </c>
    </row>
    <row r="11" spans="1:4">
      <c r="A11" t="s">
        <v>21</v>
      </c>
      <c r="B11" t="s">
        <v>22</v>
      </c>
      <c r="C11">
        <v>461</v>
      </c>
      <c r="D11">
        <v>96</v>
      </c>
    </row>
    <row r="12" spans="1:4">
      <c r="A12" t="s">
        <v>23</v>
      </c>
      <c r="B12" t="s">
        <v>24</v>
      </c>
      <c r="C12" s="1">
        <v>13021</v>
      </c>
      <c r="D12" s="1">
        <v>1992</v>
      </c>
    </row>
    <row r="13" spans="1:4">
      <c r="A13" t="s">
        <v>25</v>
      </c>
      <c r="B13" t="s">
        <v>26</v>
      </c>
      <c r="C13" s="1">
        <v>12204</v>
      </c>
      <c r="D13" s="1">
        <v>2372</v>
      </c>
    </row>
    <row r="14" spans="1:4">
      <c r="A14" t="s">
        <v>27</v>
      </c>
      <c r="B14" t="s">
        <v>28</v>
      </c>
      <c r="C14">
        <v>143</v>
      </c>
      <c r="D14">
        <v>83</v>
      </c>
    </row>
    <row r="15" spans="1:4">
      <c r="A15" t="s">
        <v>29</v>
      </c>
      <c r="B15" t="s">
        <v>30</v>
      </c>
      <c r="C15">
        <v>52</v>
      </c>
      <c r="D15">
        <v>2</v>
      </c>
    </row>
    <row r="16" spans="1:4">
      <c r="A16" t="s">
        <v>31</v>
      </c>
      <c r="B16" t="s">
        <v>32</v>
      </c>
      <c r="C16">
        <v>61</v>
      </c>
      <c r="D16">
        <v>23</v>
      </c>
    </row>
    <row r="17" spans="1:4">
      <c r="A17" t="s">
        <v>33</v>
      </c>
      <c r="B17" t="s">
        <v>34</v>
      </c>
      <c r="C17" s="1">
        <v>19716</v>
      </c>
      <c r="D17" s="1">
        <v>2832</v>
      </c>
    </row>
    <row r="18" spans="1:4">
      <c r="A18" t="s">
        <v>35</v>
      </c>
      <c r="B18" t="s">
        <v>36</v>
      </c>
      <c r="C18" s="1">
        <v>14914</v>
      </c>
      <c r="D18" s="1">
        <v>2021</v>
      </c>
    </row>
    <row r="19" spans="1:4">
      <c r="A19" t="s">
        <v>37</v>
      </c>
      <c r="B19" t="s">
        <v>38</v>
      </c>
      <c r="C19">
        <v>36</v>
      </c>
      <c r="D19">
        <v>4</v>
      </c>
    </row>
    <row r="20" spans="1:4">
      <c r="A20" t="s">
        <v>39</v>
      </c>
      <c r="B20" t="s">
        <v>40</v>
      </c>
      <c r="C20" s="1">
        <v>19890</v>
      </c>
      <c r="D20" s="1">
        <v>4303</v>
      </c>
    </row>
    <row r="21" spans="1:4">
      <c r="A21" t="s">
        <v>41</v>
      </c>
      <c r="B21" t="s">
        <v>42</v>
      </c>
      <c r="C21">
        <v>81</v>
      </c>
      <c r="D21">
        <v>53</v>
      </c>
    </row>
    <row r="22" spans="1:4">
      <c r="A22" t="s">
        <v>43</v>
      </c>
      <c r="B22" t="s">
        <v>44</v>
      </c>
      <c r="C22">
        <v>709</v>
      </c>
      <c r="D22">
        <v>289</v>
      </c>
    </row>
    <row r="23" spans="1:4">
      <c r="A23" t="s">
        <v>45</v>
      </c>
      <c r="B23" t="s">
        <v>46</v>
      </c>
      <c r="C23" s="1">
        <v>32409</v>
      </c>
      <c r="D23" s="1">
        <v>5214</v>
      </c>
    </row>
    <row r="24" spans="1:4">
      <c r="A24" t="s">
        <v>47</v>
      </c>
      <c r="B24" t="s">
        <v>48</v>
      </c>
      <c r="C24">
        <v>293</v>
      </c>
      <c r="D24">
        <v>77</v>
      </c>
    </row>
    <row r="25" spans="1:4">
      <c r="A25" t="s">
        <v>49</v>
      </c>
      <c r="B25" t="s">
        <v>50</v>
      </c>
      <c r="C25" s="1">
        <v>42962</v>
      </c>
      <c r="D25" s="1">
        <v>5520</v>
      </c>
    </row>
    <row r="26" spans="1:4">
      <c r="A26" t="s">
        <v>51</v>
      </c>
      <c r="B26" t="s">
        <v>52</v>
      </c>
      <c r="C26" s="1">
        <v>3629</v>
      </c>
      <c r="D26" s="1">
        <v>1337</v>
      </c>
    </row>
    <row r="27" spans="1:4">
      <c r="A27" t="s">
        <v>53</v>
      </c>
      <c r="B27" t="s">
        <v>54</v>
      </c>
      <c r="C27">
        <v>832</v>
      </c>
      <c r="D27">
        <v>289</v>
      </c>
    </row>
    <row r="28" spans="1:4">
      <c r="A28" t="s">
        <v>55</v>
      </c>
      <c r="B28" t="s">
        <v>56</v>
      </c>
      <c r="C28" s="1">
        <v>1775</v>
      </c>
      <c r="D28">
        <v>580</v>
      </c>
    </row>
    <row r="29" spans="1:4">
      <c r="A29" t="s">
        <v>57</v>
      </c>
      <c r="B29" t="s">
        <v>58</v>
      </c>
      <c r="C29" s="1">
        <v>1540</v>
      </c>
      <c r="D29" s="1">
        <v>1141</v>
      </c>
    </row>
    <row r="30" spans="1:4">
      <c r="A30" t="s">
        <v>59</v>
      </c>
      <c r="B30" t="s">
        <v>60</v>
      </c>
      <c r="C30" s="1">
        <v>1876</v>
      </c>
      <c r="D30">
        <v>982</v>
      </c>
    </row>
    <row r="31" spans="1:4">
      <c r="A31" t="s">
        <v>61</v>
      </c>
      <c r="B31" t="s">
        <v>622</v>
      </c>
      <c r="C31" s="1">
        <v>6348</v>
      </c>
      <c r="D31" s="1">
        <v>1686</v>
      </c>
    </row>
    <row r="32" spans="1:4">
      <c r="A32" t="s">
        <v>63</v>
      </c>
      <c r="B32" t="s">
        <v>64</v>
      </c>
      <c r="C32" s="1">
        <v>25306</v>
      </c>
      <c r="D32" s="1">
        <v>4342</v>
      </c>
    </row>
    <row r="33" spans="1:4">
      <c r="A33" t="s">
        <v>67</v>
      </c>
      <c r="B33" t="s">
        <v>68</v>
      </c>
      <c r="C33">
        <v>712</v>
      </c>
      <c r="D33">
        <v>962</v>
      </c>
    </row>
    <row r="34" spans="1:4">
      <c r="A34" t="s">
        <v>69</v>
      </c>
      <c r="B34" t="s">
        <v>70</v>
      </c>
      <c r="C34" s="1">
        <v>16200</v>
      </c>
      <c r="D34" s="1">
        <v>3377</v>
      </c>
    </row>
    <row r="35" spans="1:4">
      <c r="A35" t="s">
        <v>71</v>
      </c>
      <c r="B35" t="s">
        <v>72</v>
      </c>
      <c r="C35" s="1">
        <v>2806</v>
      </c>
      <c r="D35">
        <v>904</v>
      </c>
    </row>
    <row r="36" spans="1:4">
      <c r="A36" t="s">
        <v>73</v>
      </c>
      <c r="B36" t="s">
        <v>74</v>
      </c>
      <c r="C36">
        <v>79</v>
      </c>
      <c r="D36">
        <v>47</v>
      </c>
    </row>
    <row r="37" spans="1:4">
      <c r="A37" t="s">
        <v>75</v>
      </c>
      <c r="B37" t="s">
        <v>76</v>
      </c>
      <c r="C37" s="1">
        <v>37420</v>
      </c>
      <c r="D37" s="1">
        <v>5326</v>
      </c>
    </row>
    <row r="38" spans="1:4">
      <c r="A38" t="s">
        <v>623</v>
      </c>
      <c r="B38" t="s">
        <v>624</v>
      </c>
      <c r="C38">
        <v>5</v>
      </c>
      <c r="D38">
        <v>0</v>
      </c>
    </row>
    <row r="39" spans="1:4">
      <c r="A39" t="s">
        <v>77</v>
      </c>
      <c r="B39" t="s">
        <v>78</v>
      </c>
      <c r="C39" s="1">
        <v>2200</v>
      </c>
      <c r="D39">
        <v>136</v>
      </c>
    </row>
    <row r="40" spans="1:4">
      <c r="A40" t="s">
        <v>79</v>
      </c>
      <c r="B40" t="s">
        <v>80</v>
      </c>
      <c r="C40">
        <v>473</v>
      </c>
      <c r="D40">
        <v>225</v>
      </c>
    </row>
    <row r="41" spans="1:4">
      <c r="A41" t="s">
        <v>81</v>
      </c>
      <c r="B41" t="s">
        <v>82</v>
      </c>
      <c r="C41" s="1">
        <v>39305</v>
      </c>
      <c r="D41" s="1">
        <v>3688</v>
      </c>
    </row>
    <row r="42" spans="1:4">
      <c r="A42" t="s">
        <v>83</v>
      </c>
      <c r="B42" t="s">
        <v>84</v>
      </c>
      <c r="C42">
        <v>91</v>
      </c>
      <c r="D42">
        <v>31</v>
      </c>
    </row>
    <row r="43" spans="1:4">
      <c r="A43" t="s">
        <v>85</v>
      </c>
      <c r="B43" t="s">
        <v>86</v>
      </c>
      <c r="C43" s="1">
        <v>34494</v>
      </c>
      <c r="D43" s="1">
        <v>7284</v>
      </c>
    </row>
    <row r="44" spans="1:4">
      <c r="A44" t="s">
        <v>87</v>
      </c>
      <c r="B44" t="s">
        <v>88</v>
      </c>
      <c r="C44">
        <v>77</v>
      </c>
      <c r="D44">
        <v>75</v>
      </c>
    </row>
    <row r="45" spans="1:4">
      <c r="A45" t="s">
        <v>89</v>
      </c>
      <c r="B45" t="s">
        <v>90</v>
      </c>
      <c r="C45">
        <v>20</v>
      </c>
      <c r="D45">
        <v>15</v>
      </c>
    </row>
    <row r="46" spans="1:4">
      <c r="A46" t="s">
        <v>91</v>
      </c>
      <c r="B46" t="s">
        <v>92</v>
      </c>
      <c r="C46" s="1">
        <v>22440</v>
      </c>
      <c r="D46" s="1">
        <v>3279</v>
      </c>
    </row>
    <row r="47" spans="1:4">
      <c r="A47" t="s">
        <v>93</v>
      </c>
      <c r="B47" t="s">
        <v>94</v>
      </c>
      <c r="C47">
        <v>303</v>
      </c>
      <c r="D47">
        <v>79</v>
      </c>
    </row>
    <row r="48" spans="1:4">
      <c r="A48" t="s">
        <v>95</v>
      </c>
      <c r="B48" t="s">
        <v>96</v>
      </c>
      <c r="C48" s="1">
        <v>1029</v>
      </c>
      <c r="D48">
        <v>244</v>
      </c>
    </row>
    <row r="49" spans="1:4">
      <c r="A49" t="s">
        <v>97</v>
      </c>
      <c r="B49" t="s">
        <v>98</v>
      </c>
      <c r="C49">
        <v>75</v>
      </c>
      <c r="D49">
        <v>73</v>
      </c>
    </row>
    <row r="50" spans="1:4">
      <c r="A50" t="s">
        <v>99</v>
      </c>
      <c r="B50" t="s">
        <v>100</v>
      </c>
      <c r="C50" s="1">
        <v>11108</v>
      </c>
      <c r="D50" s="1">
        <v>2327</v>
      </c>
    </row>
    <row r="51" spans="1:4">
      <c r="A51" t="s">
        <v>101</v>
      </c>
      <c r="B51" t="s">
        <v>102</v>
      </c>
      <c r="C51" s="1">
        <v>15507</v>
      </c>
      <c r="D51" s="1">
        <v>3261</v>
      </c>
    </row>
    <row r="52" spans="1:4">
      <c r="A52" t="s">
        <v>103</v>
      </c>
      <c r="B52" t="s">
        <v>104</v>
      </c>
      <c r="C52" s="1">
        <v>17421</v>
      </c>
      <c r="D52" s="1">
        <v>3927</v>
      </c>
    </row>
    <row r="53" spans="1:4">
      <c r="A53" t="s">
        <v>107</v>
      </c>
      <c r="B53" t="s">
        <v>108</v>
      </c>
      <c r="C53" s="1">
        <v>31626</v>
      </c>
      <c r="D53" s="1">
        <v>5130</v>
      </c>
    </row>
    <row r="54" spans="1:4">
      <c r="A54" t="s">
        <v>109</v>
      </c>
      <c r="B54" t="s">
        <v>110</v>
      </c>
      <c r="C54" s="1">
        <v>10695</v>
      </c>
      <c r="D54" s="1">
        <v>2704</v>
      </c>
    </row>
    <row r="55" spans="1:4">
      <c r="A55" t="s">
        <v>111</v>
      </c>
      <c r="B55" t="s">
        <v>112</v>
      </c>
      <c r="C55">
        <v>45</v>
      </c>
      <c r="D55">
        <v>19</v>
      </c>
    </row>
    <row r="56" spans="1:4">
      <c r="A56" t="s">
        <v>113</v>
      </c>
      <c r="B56" t="s">
        <v>114</v>
      </c>
      <c r="C56">
        <v>353</v>
      </c>
      <c r="D56">
        <v>108</v>
      </c>
    </row>
    <row r="57" spans="1:4">
      <c r="A57" t="s">
        <v>115</v>
      </c>
      <c r="B57" t="s">
        <v>116</v>
      </c>
      <c r="C57" s="1">
        <v>29355</v>
      </c>
      <c r="D57" s="1">
        <v>6355</v>
      </c>
    </row>
    <row r="58" spans="1:4">
      <c r="A58" t="s">
        <v>117</v>
      </c>
      <c r="B58" t="s">
        <v>118</v>
      </c>
      <c r="C58" s="1">
        <v>5814</v>
      </c>
      <c r="D58">
        <v>224</v>
      </c>
    </row>
    <row r="59" spans="1:4">
      <c r="A59" t="s">
        <v>119</v>
      </c>
      <c r="B59" t="s">
        <v>120</v>
      </c>
      <c r="C59" s="1">
        <v>24861</v>
      </c>
      <c r="D59" s="1">
        <v>2936</v>
      </c>
    </row>
    <row r="60" spans="1:4">
      <c r="A60" t="s">
        <v>121</v>
      </c>
      <c r="B60" t="s">
        <v>122</v>
      </c>
      <c r="C60">
        <v>15</v>
      </c>
      <c r="D60">
        <v>0</v>
      </c>
    </row>
    <row r="61" spans="1:4">
      <c r="A61" t="s">
        <v>123</v>
      </c>
      <c r="B61" t="s">
        <v>124</v>
      </c>
      <c r="C61">
        <v>154</v>
      </c>
      <c r="D61">
        <v>91</v>
      </c>
    </row>
    <row r="62" spans="1:4">
      <c r="A62" t="s">
        <v>125</v>
      </c>
      <c r="B62" t="s">
        <v>126</v>
      </c>
      <c r="C62" s="1">
        <v>8700</v>
      </c>
      <c r="D62" s="1">
        <v>1511</v>
      </c>
    </row>
    <row r="63" spans="1:4">
      <c r="A63" t="s">
        <v>127</v>
      </c>
      <c r="B63" t="s">
        <v>128</v>
      </c>
      <c r="C63" s="1">
        <v>26228</v>
      </c>
      <c r="D63" s="1">
        <v>2997</v>
      </c>
    </row>
    <row r="64" spans="1:4">
      <c r="A64" t="s">
        <v>129</v>
      </c>
      <c r="B64" t="s">
        <v>130</v>
      </c>
      <c r="C64">
        <v>53</v>
      </c>
      <c r="D64">
        <v>23</v>
      </c>
    </row>
    <row r="65" spans="1:4">
      <c r="A65" t="s">
        <v>131</v>
      </c>
      <c r="B65" t="s">
        <v>132</v>
      </c>
      <c r="C65">
        <v>90</v>
      </c>
      <c r="D65">
        <v>25</v>
      </c>
    </row>
    <row r="66" spans="1:4">
      <c r="A66" t="s">
        <v>133</v>
      </c>
      <c r="B66" t="s">
        <v>134</v>
      </c>
      <c r="C66">
        <v>211</v>
      </c>
      <c r="D66">
        <v>108</v>
      </c>
    </row>
    <row r="67" spans="1:4">
      <c r="A67" t="s">
        <v>135</v>
      </c>
      <c r="B67" t="s">
        <v>136</v>
      </c>
      <c r="C67">
        <v>570</v>
      </c>
      <c r="D67">
        <v>258</v>
      </c>
    </row>
    <row r="68" spans="1:4">
      <c r="A68" t="s">
        <v>137</v>
      </c>
      <c r="B68" t="s">
        <v>138</v>
      </c>
      <c r="C68">
        <v>15</v>
      </c>
      <c r="D68">
        <v>5</v>
      </c>
    </row>
    <row r="69" spans="1:4">
      <c r="A69" t="s">
        <v>139</v>
      </c>
      <c r="B69" t="s">
        <v>140</v>
      </c>
      <c r="C69" s="1">
        <v>1348</v>
      </c>
      <c r="D69">
        <v>390</v>
      </c>
    </row>
    <row r="70" spans="1:4">
      <c r="A70" t="s">
        <v>141</v>
      </c>
      <c r="B70" t="s">
        <v>142</v>
      </c>
      <c r="C70">
        <v>944</v>
      </c>
      <c r="D70">
        <v>513</v>
      </c>
    </row>
    <row r="71" spans="1:4">
      <c r="A71" t="s">
        <v>143</v>
      </c>
      <c r="B71" t="s">
        <v>625</v>
      </c>
      <c r="C71">
        <v>346</v>
      </c>
      <c r="D71">
        <v>53</v>
      </c>
    </row>
    <row r="72" spans="1:4">
      <c r="A72" t="s">
        <v>145</v>
      </c>
      <c r="B72" t="s">
        <v>146</v>
      </c>
      <c r="C72" s="1">
        <v>27906</v>
      </c>
      <c r="D72" s="1">
        <v>5107</v>
      </c>
    </row>
    <row r="73" spans="1:4">
      <c r="A73" t="s">
        <v>147</v>
      </c>
      <c r="B73" t="s">
        <v>148</v>
      </c>
      <c r="C73">
        <v>55</v>
      </c>
      <c r="D73">
        <v>31</v>
      </c>
    </row>
    <row r="74" spans="1:4">
      <c r="A74" t="s">
        <v>149</v>
      </c>
      <c r="B74" t="s">
        <v>150</v>
      </c>
      <c r="C74">
        <v>569</v>
      </c>
      <c r="D74">
        <v>261</v>
      </c>
    </row>
    <row r="75" spans="1:4">
      <c r="A75" t="s">
        <v>151</v>
      </c>
      <c r="B75" t="s">
        <v>152</v>
      </c>
      <c r="C75" s="1">
        <v>9647</v>
      </c>
      <c r="D75" s="1">
        <v>2064</v>
      </c>
    </row>
    <row r="76" spans="1:4">
      <c r="A76" t="s">
        <v>153</v>
      </c>
      <c r="B76" t="s">
        <v>154</v>
      </c>
      <c r="C76" s="1">
        <v>8319</v>
      </c>
      <c r="D76" s="1">
        <v>2391</v>
      </c>
    </row>
    <row r="77" spans="1:4">
      <c r="A77" t="s">
        <v>155</v>
      </c>
      <c r="B77" t="s">
        <v>156</v>
      </c>
      <c r="C77">
        <v>117</v>
      </c>
      <c r="D77">
        <v>44</v>
      </c>
    </row>
    <row r="78" spans="1:4">
      <c r="A78" t="s">
        <v>157</v>
      </c>
      <c r="B78" t="s">
        <v>158</v>
      </c>
      <c r="C78" s="1">
        <v>26430</v>
      </c>
      <c r="D78" s="1">
        <v>5230</v>
      </c>
    </row>
    <row r="79" spans="1:4">
      <c r="A79" t="s">
        <v>159</v>
      </c>
      <c r="B79" t="s">
        <v>160</v>
      </c>
      <c r="C79" s="1">
        <v>21741</v>
      </c>
      <c r="D79" s="1">
        <v>3555</v>
      </c>
    </row>
    <row r="80" spans="1:4">
      <c r="A80" t="s">
        <v>163</v>
      </c>
      <c r="B80" t="s">
        <v>164</v>
      </c>
      <c r="C80">
        <v>753</v>
      </c>
      <c r="D80">
        <v>359</v>
      </c>
    </row>
    <row r="81" spans="1:4">
      <c r="A81" t="s">
        <v>165</v>
      </c>
      <c r="B81" t="s">
        <v>166</v>
      </c>
      <c r="C81">
        <v>436</v>
      </c>
      <c r="D81">
        <v>237</v>
      </c>
    </row>
    <row r="82" spans="1:4">
      <c r="A82" t="s">
        <v>167</v>
      </c>
      <c r="B82" t="s">
        <v>168</v>
      </c>
      <c r="C82">
        <v>66</v>
      </c>
      <c r="D82">
        <v>25</v>
      </c>
    </row>
    <row r="83" spans="1:4">
      <c r="A83" t="s">
        <v>169</v>
      </c>
      <c r="B83" t="s">
        <v>170</v>
      </c>
      <c r="C83" s="1">
        <v>19585</v>
      </c>
      <c r="D83" s="1">
        <v>2637</v>
      </c>
    </row>
    <row r="84" spans="1:4">
      <c r="A84" t="s">
        <v>171</v>
      </c>
      <c r="B84" t="s">
        <v>172</v>
      </c>
      <c r="C84" s="1">
        <v>24800</v>
      </c>
      <c r="D84" s="1">
        <v>3800</v>
      </c>
    </row>
    <row r="85" spans="1:4">
      <c r="A85" t="s">
        <v>173</v>
      </c>
      <c r="B85" t="s">
        <v>174</v>
      </c>
      <c r="C85">
        <v>176</v>
      </c>
      <c r="D85">
        <v>38</v>
      </c>
    </row>
    <row r="86" spans="1:4">
      <c r="A86" t="s">
        <v>175</v>
      </c>
      <c r="B86" t="s">
        <v>176</v>
      </c>
      <c r="C86" s="1">
        <v>24826</v>
      </c>
      <c r="D86" s="1">
        <v>3505</v>
      </c>
    </row>
    <row r="87" spans="1:4">
      <c r="A87" t="s">
        <v>177</v>
      </c>
      <c r="B87" t="s">
        <v>178</v>
      </c>
      <c r="C87" s="1">
        <v>22634</v>
      </c>
      <c r="D87" s="1">
        <v>5510</v>
      </c>
    </row>
    <row r="88" spans="1:4">
      <c r="A88" t="s">
        <v>179</v>
      </c>
      <c r="B88" t="s">
        <v>180</v>
      </c>
      <c r="C88">
        <v>37</v>
      </c>
      <c r="D88">
        <v>18</v>
      </c>
    </row>
    <row r="89" spans="1:4">
      <c r="A89" t="s">
        <v>181</v>
      </c>
      <c r="B89" t="s">
        <v>182</v>
      </c>
      <c r="C89">
        <v>92</v>
      </c>
      <c r="D89">
        <v>47</v>
      </c>
    </row>
    <row r="90" spans="1:4">
      <c r="A90" t="s">
        <v>183</v>
      </c>
      <c r="B90" t="s">
        <v>184</v>
      </c>
      <c r="C90">
        <v>76</v>
      </c>
      <c r="D90">
        <v>31</v>
      </c>
    </row>
    <row r="91" spans="1:4">
      <c r="A91" t="s">
        <v>185</v>
      </c>
      <c r="B91" t="s">
        <v>186</v>
      </c>
      <c r="C91" s="1">
        <v>17615</v>
      </c>
      <c r="D91" s="1">
        <v>3900</v>
      </c>
    </row>
    <row r="92" spans="1:4">
      <c r="A92" t="s">
        <v>187</v>
      </c>
      <c r="B92" t="s">
        <v>188</v>
      </c>
      <c r="C92" s="1">
        <v>44788</v>
      </c>
      <c r="D92" s="1">
        <v>4951</v>
      </c>
    </row>
    <row r="93" spans="1:4">
      <c r="A93" t="s">
        <v>193</v>
      </c>
      <c r="B93" t="s">
        <v>194</v>
      </c>
      <c r="C93" s="1">
        <v>21075</v>
      </c>
      <c r="D93" s="1">
        <v>3854</v>
      </c>
    </row>
    <row r="94" spans="1:4">
      <c r="A94" t="s">
        <v>195</v>
      </c>
      <c r="B94" t="s">
        <v>196</v>
      </c>
      <c r="C94" s="1">
        <v>17562</v>
      </c>
      <c r="D94" s="1">
        <v>3166</v>
      </c>
    </row>
    <row r="95" spans="1:4">
      <c r="A95" t="s">
        <v>197</v>
      </c>
      <c r="B95" t="s">
        <v>198</v>
      </c>
      <c r="C95">
        <v>629</v>
      </c>
      <c r="D95">
        <v>68</v>
      </c>
    </row>
    <row r="96" spans="1:4">
      <c r="A96" t="s">
        <v>199</v>
      </c>
      <c r="B96" t="s">
        <v>200</v>
      </c>
      <c r="C96">
        <v>104</v>
      </c>
      <c r="D96">
        <v>17</v>
      </c>
    </row>
    <row r="97" spans="1:4">
      <c r="A97" t="s">
        <v>201</v>
      </c>
      <c r="B97" t="s">
        <v>202</v>
      </c>
      <c r="C97">
        <v>230</v>
      </c>
      <c r="D97">
        <v>72</v>
      </c>
    </row>
    <row r="98" spans="1:4">
      <c r="A98" t="s">
        <v>203</v>
      </c>
      <c r="B98" t="s">
        <v>204</v>
      </c>
      <c r="C98">
        <v>453</v>
      </c>
      <c r="D98">
        <v>89</v>
      </c>
    </row>
    <row r="99" spans="1:4">
      <c r="A99" t="s">
        <v>205</v>
      </c>
      <c r="B99" t="s">
        <v>206</v>
      </c>
      <c r="C99" s="1">
        <v>26152</v>
      </c>
      <c r="D99" s="1">
        <v>4220</v>
      </c>
    </row>
    <row r="100" spans="1:4">
      <c r="A100" t="s">
        <v>207</v>
      </c>
      <c r="B100" t="s">
        <v>626</v>
      </c>
      <c r="C100" s="1">
        <v>6393</v>
      </c>
      <c r="D100" s="1">
        <v>1410</v>
      </c>
    </row>
    <row r="101" spans="1:4">
      <c r="A101" t="s">
        <v>209</v>
      </c>
      <c r="B101" t="s">
        <v>210</v>
      </c>
      <c r="C101">
        <v>692</v>
      </c>
      <c r="D101">
        <v>321</v>
      </c>
    </row>
    <row r="102" spans="1:4">
      <c r="A102" t="s">
        <v>211</v>
      </c>
      <c r="B102" t="s">
        <v>212</v>
      </c>
      <c r="C102" s="1">
        <v>15245</v>
      </c>
      <c r="D102" s="1">
        <v>4105</v>
      </c>
    </row>
    <row r="103" spans="1:4">
      <c r="A103" t="s">
        <v>213</v>
      </c>
      <c r="B103" t="s">
        <v>214</v>
      </c>
      <c r="C103" s="1">
        <v>27502</v>
      </c>
      <c r="D103" s="1">
        <v>4149</v>
      </c>
    </row>
    <row r="104" spans="1:4">
      <c r="A104" t="s">
        <v>215</v>
      </c>
      <c r="B104" t="s">
        <v>216</v>
      </c>
      <c r="C104" s="1">
        <v>22202</v>
      </c>
      <c r="D104" s="1">
        <v>3473</v>
      </c>
    </row>
    <row r="105" spans="1:4">
      <c r="A105" t="s">
        <v>217</v>
      </c>
      <c r="B105" t="s">
        <v>218</v>
      </c>
      <c r="C105" s="1">
        <v>3626</v>
      </c>
      <c r="D105">
        <v>334</v>
      </c>
    </row>
    <row r="106" spans="1:4">
      <c r="A106" t="s">
        <v>219</v>
      </c>
      <c r="B106" t="s">
        <v>220</v>
      </c>
      <c r="C106">
        <v>70</v>
      </c>
      <c r="D106">
        <v>41</v>
      </c>
    </row>
    <row r="107" spans="1:4">
      <c r="A107" t="s">
        <v>221</v>
      </c>
      <c r="B107" t="s">
        <v>222</v>
      </c>
      <c r="C107" s="1">
        <v>9597</v>
      </c>
      <c r="D107" s="1">
        <v>2403</v>
      </c>
    </row>
    <row r="108" spans="1:4">
      <c r="A108" t="s">
        <v>223</v>
      </c>
      <c r="B108" t="s">
        <v>224</v>
      </c>
      <c r="C108" s="1">
        <v>2492</v>
      </c>
      <c r="D108">
        <v>926</v>
      </c>
    </row>
    <row r="109" spans="1:4">
      <c r="A109" t="s">
        <v>225</v>
      </c>
      <c r="B109" t="s">
        <v>226</v>
      </c>
      <c r="C109" s="1">
        <v>11633</v>
      </c>
      <c r="D109" s="1">
        <v>1743</v>
      </c>
    </row>
    <row r="110" spans="1:4">
      <c r="A110" t="s">
        <v>227</v>
      </c>
      <c r="B110" t="s">
        <v>228</v>
      </c>
      <c r="C110" s="1">
        <v>35425</v>
      </c>
      <c r="D110" s="1">
        <v>5223</v>
      </c>
    </row>
    <row r="111" spans="1:4">
      <c r="A111" t="s">
        <v>229</v>
      </c>
      <c r="B111" t="s">
        <v>230</v>
      </c>
      <c r="C111">
        <v>410</v>
      </c>
      <c r="D111">
        <v>456</v>
      </c>
    </row>
    <row r="112" spans="1:4">
      <c r="A112" t="s">
        <v>231</v>
      </c>
      <c r="B112" t="s">
        <v>232</v>
      </c>
      <c r="C112">
        <v>630</v>
      </c>
      <c r="D112">
        <v>158</v>
      </c>
    </row>
    <row r="113" spans="1:4">
      <c r="A113" t="s">
        <v>233</v>
      </c>
      <c r="B113" t="s">
        <v>234</v>
      </c>
      <c r="C113">
        <v>550</v>
      </c>
      <c r="D113">
        <v>241</v>
      </c>
    </row>
    <row r="114" spans="1:4">
      <c r="A114" t="s">
        <v>235</v>
      </c>
      <c r="B114" t="s">
        <v>236</v>
      </c>
      <c r="C114" s="1">
        <v>2690</v>
      </c>
      <c r="D114">
        <v>731</v>
      </c>
    </row>
    <row r="115" spans="1:4">
      <c r="A115" t="s">
        <v>237</v>
      </c>
      <c r="B115" t="s">
        <v>238</v>
      </c>
      <c r="C115">
        <v>622</v>
      </c>
      <c r="D115">
        <v>173</v>
      </c>
    </row>
    <row r="116" spans="1:4">
      <c r="A116" t="s">
        <v>239</v>
      </c>
      <c r="B116" t="s">
        <v>240</v>
      </c>
      <c r="C116">
        <v>538</v>
      </c>
      <c r="D116">
        <v>149</v>
      </c>
    </row>
    <row r="117" spans="1:4">
      <c r="A117" t="s">
        <v>241</v>
      </c>
      <c r="B117" t="s">
        <v>242</v>
      </c>
      <c r="C117" s="1">
        <v>10127</v>
      </c>
      <c r="D117" s="1">
        <v>1872</v>
      </c>
    </row>
    <row r="118" spans="1:4">
      <c r="A118" t="s">
        <v>243</v>
      </c>
      <c r="B118" t="s">
        <v>244</v>
      </c>
      <c r="C118" s="1">
        <v>31229</v>
      </c>
      <c r="D118" s="1">
        <v>5618</v>
      </c>
    </row>
    <row r="119" spans="1:4">
      <c r="A119" t="s">
        <v>245</v>
      </c>
      <c r="B119" t="s">
        <v>246</v>
      </c>
      <c r="C119">
        <v>71</v>
      </c>
      <c r="D119">
        <v>34</v>
      </c>
    </row>
    <row r="120" spans="1:4">
      <c r="A120" t="s">
        <v>247</v>
      </c>
      <c r="B120" t="s">
        <v>248</v>
      </c>
      <c r="C120">
        <v>616</v>
      </c>
      <c r="D120">
        <v>192</v>
      </c>
    </row>
    <row r="121" spans="1:4">
      <c r="A121" t="s">
        <v>249</v>
      </c>
      <c r="B121" t="s">
        <v>627</v>
      </c>
      <c r="C121">
        <v>790</v>
      </c>
      <c r="D121" s="1">
        <v>2153</v>
      </c>
    </row>
    <row r="122" spans="1:4">
      <c r="A122" t="s">
        <v>251</v>
      </c>
      <c r="B122" t="s">
        <v>252</v>
      </c>
      <c r="C122">
        <v>80</v>
      </c>
      <c r="D122">
        <v>92</v>
      </c>
    </row>
    <row r="123" spans="1:4">
      <c r="A123" t="s">
        <v>253</v>
      </c>
      <c r="B123" t="s">
        <v>254</v>
      </c>
      <c r="C123">
        <v>117</v>
      </c>
      <c r="D123">
        <v>61</v>
      </c>
    </row>
    <row r="124" spans="1:4">
      <c r="A124" t="s">
        <v>255</v>
      </c>
      <c r="B124" t="s">
        <v>256</v>
      </c>
      <c r="C124" s="1">
        <v>24148</v>
      </c>
      <c r="D124" s="1">
        <v>4866</v>
      </c>
    </row>
    <row r="125" spans="1:4">
      <c r="A125" t="s">
        <v>257</v>
      </c>
      <c r="B125" t="s">
        <v>258</v>
      </c>
      <c r="C125" s="1">
        <v>19937</v>
      </c>
      <c r="D125" s="1">
        <v>4880</v>
      </c>
    </row>
    <row r="126" spans="1:4">
      <c r="A126" t="s">
        <v>259</v>
      </c>
      <c r="B126" t="s">
        <v>260</v>
      </c>
      <c r="C126" s="1">
        <v>1204</v>
      </c>
      <c r="D126">
        <v>615</v>
      </c>
    </row>
    <row r="127" spans="1:4">
      <c r="A127" t="s">
        <v>261</v>
      </c>
      <c r="B127" t="s">
        <v>262</v>
      </c>
      <c r="C127" s="1">
        <v>1164</v>
      </c>
      <c r="D127">
        <v>142</v>
      </c>
    </row>
    <row r="128" spans="1:4">
      <c r="A128" t="s">
        <v>263</v>
      </c>
      <c r="B128" t="s">
        <v>264</v>
      </c>
      <c r="C128" s="1">
        <v>14801</v>
      </c>
      <c r="D128" s="1">
        <v>2377</v>
      </c>
    </row>
    <row r="129" spans="1:4">
      <c r="A129" t="s">
        <v>628</v>
      </c>
      <c r="B129" t="s">
        <v>629</v>
      </c>
      <c r="C129">
        <v>84</v>
      </c>
      <c r="D129">
        <v>39</v>
      </c>
    </row>
    <row r="130" spans="1:4">
      <c r="A130" t="s">
        <v>265</v>
      </c>
      <c r="B130" t="s">
        <v>266</v>
      </c>
      <c r="C130">
        <v>39</v>
      </c>
      <c r="D130">
        <v>17</v>
      </c>
    </row>
    <row r="131" spans="1:4">
      <c r="A131" t="s">
        <v>267</v>
      </c>
      <c r="B131" t="s">
        <v>268</v>
      </c>
      <c r="C131" s="1">
        <v>19239</v>
      </c>
      <c r="D131" s="1">
        <v>2153</v>
      </c>
    </row>
    <row r="132" spans="1:4">
      <c r="A132" t="s">
        <v>269</v>
      </c>
      <c r="B132" t="s">
        <v>270</v>
      </c>
      <c r="C132">
        <v>115</v>
      </c>
      <c r="D132">
        <v>3</v>
      </c>
    </row>
    <row r="133" spans="1:4">
      <c r="A133" t="s">
        <v>271</v>
      </c>
      <c r="B133" t="s">
        <v>272</v>
      </c>
      <c r="C133" s="1">
        <v>28010</v>
      </c>
      <c r="D133" s="1">
        <v>5281</v>
      </c>
    </row>
    <row r="134" spans="1:4">
      <c r="A134" t="s">
        <v>273</v>
      </c>
      <c r="B134" t="s">
        <v>630</v>
      </c>
      <c r="C134" s="1">
        <v>38009</v>
      </c>
      <c r="D134" s="1">
        <v>3881</v>
      </c>
    </row>
    <row r="135" spans="1:4">
      <c r="A135" t="s">
        <v>275</v>
      </c>
      <c r="B135" t="s">
        <v>276</v>
      </c>
      <c r="C135" s="1">
        <v>46540</v>
      </c>
      <c r="D135" s="1">
        <v>6809</v>
      </c>
    </row>
    <row r="136" spans="1:4">
      <c r="A136" t="s">
        <v>277</v>
      </c>
      <c r="B136" t="s">
        <v>278</v>
      </c>
      <c r="C136">
        <v>345</v>
      </c>
      <c r="D136">
        <v>165</v>
      </c>
    </row>
    <row r="137" spans="1:4">
      <c r="A137" t="s">
        <v>279</v>
      </c>
      <c r="B137" t="s">
        <v>280</v>
      </c>
      <c r="C137">
        <v>27</v>
      </c>
      <c r="D137">
        <v>17</v>
      </c>
    </row>
    <row r="138" spans="1:4">
      <c r="A138" t="s">
        <v>283</v>
      </c>
      <c r="B138" t="s">
        <v>284</v>
      </c>
      <c r="C138" s="1">
        <v>17908</v>
      </c>
      <c r="D138" s="1">
        <v>2882</v>
      </c>
    </row>
    <row r="139" spans="1:4">
      <c r="A139" t="s">
        <v>285</v>
      </c>
      <c r="B139" t="s">
        <v>286</v>
      </c>
      <c r="C139">
        <v>436</v>
      </c>
      <c r="D139">
        <v>174</v>
      </c>
    </row>
    <row r="140" spans="1:4">
      <c r="A140" t="s">
        <v>287</v>
      </c>
      <c r="B140" t="s">
        <v>288</v>
      </c>
      <c r="C140" s="1">
        <v>52488</v>
      </c>
      <c r="D140" s="1">
        <v>6844</v>
      </c>
    </row>
    <row r="141" spans="1:4">
      <c r="A141" t="s">
        <v>289</v>
      </c>
      <c r="B141" t="s">
        <v>290</v>
      </c>
      <c r="C141" s="1">
        <v>4935</v>
      </c>
      <c r="D141">
        <v>905</v>
      </c>
    </row>
    <row r="142" spans="1:4">
      <c r="A142" t="s">
        <v>291</v>
      </c>
      <c r="B142" t="s">
        <v>292</v>
      </c>
      <c r="C142" s="1">
        <v>46644</v>
      </c>
      <c r="D142" s="1">
        <v>8084</v>
      </c>
    </row>
    <row r="143" spans="1:4">
      <c r="A143" t="s">
        <v>293</v>
      </c>
      <c r="B143" t="s">
        <v>294</v>
      </c>
      <c r="C143" s="1">
        <v>3112</v>
      </c>
      <c r="D143">
        <v>400</v>
      </c>
    </row>
    <row r="144" spans="1:4">
      <c r="A144" t="s">
        <v>295</v>
      </c>
      <c r="B144" t="s">
        <v>296</v>
      </c>
      <c r="C144" s="1">
        <v>1585</v>
      </c>
      <c r="D144">
        <v>315</v>
      </c>
    </row>
    <row r="145" spans="1:4">
      <c r="A145" t="s">
        <v>297</v>
      </c>
      <c r="B145" t="s">
        <v>298</v>
      </c>
      <c r="C145" s="1">
        <v>22391</v>
      </c>
      <c r="D145" s="1">
        <v>3113</v>
      </c>
    </row>
    <row r="146" spans="1:4">
      <c r="A146" t="s">
        <v>299</v>
      </c>
      <c r="B146" t="s">
        <v>300</v>
      </c>
      <c r="C146">
        <v>358</v>
      </c>
      <c r="D146">
        <v>92</v>
      </c>
    </row>
    <row r="147" spans="1:4">
      <c r="A147" t="s">
        <v>301</v>
      </c>
      <c r="B147" t="s">
        <v>302</v>
      </c>
      <c r="C147" s="1">
        <v>13756</v>
      </c>
      <c r="D147" s="1">
        <v>3715</v>
      </c>
    </row>
    <row r="148" spans="1:4">
      <c r="A148" t="s">
        <v>303</v>
      </c>
      <c r="B148" t="s">
        <v>304</v>
      </c>
      <c r="C148" s="1">
        <v>35554</v>
      </c>
      <c r="D148" s="1">
        <v>4369</v>
      </c>
    </row>
    <row r="149" spans="1:4">
      <c r="A149" t="s">
        <v>305</v>
      </c>
      <c r="B149" t="s">
        <v>306</v>
      </c>
      <c r="C149">
        <v>124</v>
      </c>
      <c r="D149">
        <v>41</v>
      </c>
    </row>
    <row r="150" spans="1:4">
      <c r="A150" t="s">
        <v>307</v>
      </c>
      <c r="B150" t="s">
        <v>308</v>
      </c>
      <c r="C150">
        <v>502</v>
      </c>
      <c r="D150">
        <v>131</v>
      </c>
    </row>
    <row r="151" spans="1:4">
      <c r="A151" t="s">
        <v>309</v>
      </c>
      <c r="B151" t="s">
        <v>310</v>
      </c>
      <c r="C151" s="1">
        <v>9526</v>
      </c>
      <c r="D151" s="1">
        <v>1760</v>
      </c>
    </row>
    <row r="152" spans="1:4">
      <c r="A152" t="s">
        <v>311</v>
      </c>
      <c r="B152" t="s">
        <v>312</v>
      </c>
      <c r="C152" s="1">
        <v>5056</v>
      </c>
      <c r="D152">
        <v>240</v>
      </c>
    </row>
    <row r="153" spans="1:4">
      <c r="A153" t="s">
        <v>313</v>
      </c>
      <c r="B153" t="s">
        <v>314</v>
      </c>
      <c r="C153" s="1">
        <v>33411</v>
      </c>
      <c r="D153" s="1">
        <v>6284</v>
      </c>
    </row>
    <row r="154" spans="1:4">
      <c r="A154" t="s">
        <v>315</v>
      </c>
      <c r="B154" t="s">
        <v>316</v>
      </c>
      <c r="C154">
        <v>204</v>
      </c>
      <c r="D154">
        <v>78</v>
      </c>
    </row>
    <row r="155" spans="1:4">
      <c r="A155" t="s">
        <v>317</v>
      </c>
      <c r="B155" t="s">
        <v>318</v>
      </c>
      <c r="C155">
        <v>21</v>
      </c>
      <c r="D155">
        <v>0</v>
      </c>
    </row>
    <row r="156" spans="1:4">
      <c r="A156" t="s">
        <v>319</v>
      </c>
      <c r="B156" t="s">
        <v>320</v>
      </c>
      <c r="C156">
        <v>716</v>
      </c>
      <c r="D156">
        <v>349</v>
      </c>
    </row>
    <row r="157" spans="1:4">
      <c r="A157" t="s">
        <v>631</v>
      </c>
      <c r="B157" t="s">
        <v>632</v>
      </c>
      <c r="C157">
        <v>24</v>
      </c>
      <c r="D157">
        <v>97</v>
      </c>
    </row>
    <row r="158" spans="1:4">
      <c r="A158" t="s">
        <v>321</v>
      </c>
      <c r="B158" t="s">
        <v>322</v>
      </c>
      <c r="C158" s="1">
        <v>25467</v>
      </c>
      <c r="D158" s="1">
        <v>7209</v>
      </c>
    </row>
    <row r="159" spans="1:4">
      <c r="A159" t="s">
        <v>323</v>
      </c>
      <c r="B159" t="s">
        <v>324</v>
      </c>
      <c r="C159">
        <v>145</v>
      </c>
      <c r="D159">
        <v>16</v>
      </c>
    </row>
    <row r="160" spans="1:4">
      <c r="A160" t="s">
        <v>325</v>
      </c>
      <c r="B160" t="s">
        <v>326</v>
      </c>
      <c r="C160">
        <v>54</v>
      </c>
      <c r="D160">
        <v>4</v>
      </c>
    </row>
    <row r="161" spans="1:4">
      <c r="A161" t="s">
        <v>327</v>
      </c>
      <c r="B161" t="s">
        <v>328</v>
      </c>
      <c r="C161" s="1">
        <v>17654</v>
      </c>
      <c r="D161" s="1">
        <v>1271</v>
      </c>
    </row>
    <row r="162" spans="1:4">
      <c r="A162" t="s">
        <v>329</v>
      </c>
      <c r="B162" t="s">
        <v>330</v>
      </c>
      <c r="C162" s="1">
        <v>24410</v>
      </c>
      <c r="D162" s="1">
        <v>3893</v>
      </c>
    </row>
    <row r="163" spans="1:4">
      <c r="A163" t="s">
        <v>331</v>
      </c>
      <c r="B163" t="s">
        <v>332</v>
      </c>
      <c r="C163" s="1">
        <v>1007</v>
      </c>
      <c r="D163">
        <v>348</v>
      </c>
    </row>
    <row r="164" spans="1:4">
      <c r="A164" t="s">
        <v>333</v>
      </c>
      <c r="B164" t="s">
        <v>334</v>
      </c>
      <c r="C164" s="1">
        <v>21717</v>
      </c>
      <c r="D164" s="1">
        <v>3439</v>
      </c>
    </row>
    <row r="165" spans="1:4">
      <c r="A165" t="s">
        <v>335</v>
      </c>
      <c r="B165" t="s">
        <v>336</v>
      </c>
      <c r="C165" s="1">
        <v>2499</v>
      </c>
      <c r="D165">
        <v>715</v>
      </c>
    </row>
    <row r="166" spans="1:4">
      <c r="A166" t="s">
        <v>337</v>
      </c>
      <c r="B166" t="s">
        <v>338</v>
      </c>
      <c r="C166" s="1">
        <v>57830</v>
      </c>
      <c r="D166" s="1">
        <v>8114</v>
      </c>
    </row>
    <row r="167" spans="1:4">
      <c r="A167" t="s">
        <v>339</v>
      </c>
      <c r="B167" t="s">
        <v>340</v>
      </c>
      <c r="C167" s="1">
        <v>58752</v>
      </c>
      <c r="D167" s="1">
        <v>9083</v>
      </c>
    </row>
    <row r="168" spans="1:4">
      <c r="A168" t="s">
        <v>341</v>
      </c>
      <c r="B168" t="s">
        <v>342</v>
      </c>
      <c r="C168" s="1">
        <v>1302</v>
      </c>
      <c r="D168">
        <v>207</v>
      </c>
    </row>
    <row r="169" spans="1:4">
      <c r="A169" t="s">
        <v>343</v>
      </c>
      <c r="B169" t="s">
        <v>344</v>
      </c>
      <c r="C169">
        <v>16</v>
      </c>
      <c r="D169">
        <v>3</v>
      </c>
    </row>
    <row r="170" spans="1:4">
      <c r="A170" t="s">
        <v>345</v>
      </c>
      <c r="B170" t="s">
        <v>346</v>
      </c>
      <c r="C170">
        <v>44</v>
      </c>
      <c r="D170">
        <v>5</v>
      </c>
    </row>
    <row r="171" spans="1:4">
      <c r="A171" t="s">
        <v>347</v>
      </c>
      <c r="B171" t="s">
        <v>348</v>
      </c>
      <c r="C171" s="1">
        <v>31314</v>
      </c>
      <c r="D171" s="1">
        <v>4619</v>
      </c>
    </row>
    <row r="172" spans="1:4">
      <c r="A172" t="s">
        <v>349</v>
      </c>
      <c r="B172" t="s">
        <v>350</v>
      </c>
      <c r="C172">
        <v>314</v>
      </c>
      <c r="D172">
        <v>116</v>
      </c>
    </row>
    <row r="173" spans="1:4">
      <c r="A173" t="s">
        <v>351</v>
      </c>
      <c r="B173" t="s">
        <v>352</v>
      </c>
      <c r="C173">
        <v>172</v>
      </c>
      <c r="D173">
        <v>34</v>
      </c>
    </row>
    <row r="174" spans="1:4">
      <c r="A174" t="s">
        <v>353</v>
      </c>
      <c r="B174" t="s">
        <v>354</v>
      </c>
      <c r="C174" s="1">
        <v>1183</v>
      </c>
      <c r="D174">
        <v>400</v>
      </c>
    </row>
    <row r="175" spans="1:4">
      <c r="A175" t="s">
        <v>355</v>
      </c>
      <c r="B175" t="s">
        <v>356</v>
      </c>
      <c r="C175">
        <v>38</v>
      </c>
      <c r="D175">
        <v>20</v>
      </c>
    </row>
    <row r="176" spans="1:4">
      <c r="A176" t="s">
        <v>357</v>
      </c>
      <c r="B176" t="s">
        <v>358</v>
      </c>
      <c r="C176">
        <v>163</v>
      </c>
      <c r="D176">
        <v>66</v>
      </c>
    </row>
    <row r="177" spans="1:4">
      <c r="A177" t="s">
        <v>359</v>
      </c>
      <c r="B177" t="s">
        <v>360</v>
      </c>
      <c r="C177" s="1">
        <v>29814</v>
      </c>
      <c r="D177" s="1">
        <v>4357</v>
      </c>
    </row>
    <row r="178" spans="1:4">
      <c r="A178" t="s">
        <v>361</v>
      </c>
      <c r="B178" t="s">
        <v>362</v>
      </c>
      <c r="C178" s="1">
        <v>3305</v>
      </c>
      <c r="D178" s="1">
        <v>1497</v>
      </c>
    </row>
    <row r="179" spans="1:4">
      <c r="A179" t="s">
        <v>363</v>
      </c>
      <c r="B179" t="s">
        <v>364</v>
      </c>
      <c r="C179">
        <v>443</v>
      </c>
      <c r="D179">
        <v>58</v>
      </c>
    </row>
    <row r="180" spans="1:4">
      <c r="A180" t="s">
        <v>365</v>
      </c>
      <c r="B180" t="s">
        <v>366</v>
      </c>
      <c r="C180">
        <v>941</v>
      </c>
      <c r="D180">
        <v>374</v>
      </c>
    </row>
    <row r="181" spans="1:4">
      <c r="A181" t="s">
        <v>367</v>
      </c>
      <c r="B181" t="s">
        <v>368</v>
      </c>
      <c r="C181">
        <v>153</v>
      </c>
      <c r="D181">
        <v>149</v>
      </c>
    </row>
    <row r="182" spans="1:4">
      <c r="A182" t="s">
        <v>369</v>
      </c>
      <c r="B182" t="s">
        <v>370</v>
      </c>
      <c r="C182">
        <v>53</v>
      </c>
      <c r="D182">
        <v>13</v>
      </c>
    </row>
    <row r="183" spans="1:4">
      <c r="A183" t="s">
        <v>371</v>
      </c>
      <c r="B183" t="s">
        <v>372</v>
      </c>
      <c r="C183" s="1">
        <v>4038</v>
      </c>
      <c r="D183">
        <v>659</v>
      </c>
    </row>
    <row r="184" spans="1:4">
      <c r="A184" t="s">
        <v>373</v>
      </c>
      <c r="B184" t="s">
        <v>374</v>
      </c>
      <c r="C184" s="1">
        <v>5930</v>
      </c>
      <c r="D184" s="1">
        <v>1426</v>
      </c>
    </row>
    <row r="185" spans="1:4">
      <c r="A185" t="s">
        <v>375</v>
      </c>
      <c r="B185" t="s">
        <v>376</v>
      </c>
      <c r="C185" s="1">
        <v>19232</v>
      </c>
      <c r="D185" s="1">
        <v>3079</v>
      </c>
    </row>
    <row r="186" spans="1:4">
      <c r="A186" t="s">
        <v>377</v>
      </c>
      <c r="B186" t="s">
        <v>378</v>
      </c>
      <c r="C186" s="1">
        <v>2132</v>
      </c>
      <c r="D186">
        <v>609</v>
      </c>
    </row>
    <row r="187" spans="1:4">
      <c r="A187" t="s">
        <v>379</v>
      </c>
      <c r="B187" t="s">
        <v>380</v>
      </c>
      <c r="C187" s="1">
        <v>1626</v>
      </c>
      <c r="D187">
        <v>540</v>
      </c>
    </row>
    <row r="188" spans="1:4">
      <c r="A188" t="s">
        <v>381</v>
      </c>
      <c r="B188" t="s">
        <v>382</v>
      </c>
      <c r="C188">
        <v>186</v>
      </c>
      <c r="D188">
        <v>55</v>
      </c>
    </row>
    <row r="189" spans="1:4">
      <c r="A189" t="s">
        <v>383</v>
      </c>
      <c r="B189" t="s">
        <v>384</v>
      </c>
      <c r="C189">
        <v>8</v>
      </c>
      <c r="D189">
        <v>9</v>
      </c>
    </row>
    <row r="190" spans="1:4">
      <c r="A190" t="s">
        <v>385</v>
      </c>
      <c r="B190" t="s">
        <v>386</v>
      </c>
      <c r="C190">
        <v>299</v>
      </c>
      <c r="D190">
        <v>113</v>
      </c>
    </row>
    <row r="191" spans="1:4">
      <c r="A191" t="s">
        <v>633</v>
      </c>
      <c r="B191" t="s">
        <v>634</v>
      </c>
      <c r="C191">
        <v>67</v>
      </c>
      <c r="D191">
        <v>20</v>
      </c>
    </row>
    <row r="192" spans="1:4">
      <c r="A192" t="s">
        <v>387</v>
      </c>
      <c r="B192" t="s">
        <v>388</v>
      </c>
      <c r="C192">
        <v>160</v>
      </c>
      <c r="D192">
        <v>213</v>
      </c>
    </row>
    <row r="193" spans="1:4">
      <c r="A193" t="s">
        <v>389</v>
      </c>
      <c r="B193" t="s">
        <v>390</v>
      </c>
      <c r="C193" s="1">
        <v>29280</v>
      </c>
      <c r="D193" s="1">
        <v>6290</v>
      </c>
    </row>
    <row r="194" spans="1:4">
      <c r="A194" t="s">
        <v>391</v>
      </c>
      <c r="B194" t="s">
        <v>392</v>
      </c>
      <c r="C194">
        <v>13</v>
      </c>
      <c r="D194">
        <v>0</v>
      </c>
    </row>
    <row r="195" spans="1:4">
      <c r="A195" t="s">
        <v>393</v>
      </c>
      <c r="B195" t="s">
        <v>394</v>
      </c>
      <c r="C195">
        <v>86</v>
      </c>
      <c r="D195">
        <v>40</v>
      </c>
    </row>
    <row r="196" spans="1:4">
      <c r="A196" t="s">
        <v>395</v>
      </c>
      <c r="B196" t="s">
        <v>396</v>
      </c>
      <c r="C196">
        <v>720</v>
      </c>
      <c r="D196">
        <v>343</v>
      </c>
    </row>
    <row r="197" spans="1:4">
      <c r="A197" t="s">
        <v>397</v>
      </c>
      <c r="B197" t="s">
        <v>398</v>
      </c>
      <c r="C197" s="1">
        <v>52122</v>
      </c>
      <c r="D197" s="1">
        <v>7187</v>
      </c>
    </row>
    <row r="198" spans="1:4">
      <c r="A198" t="s">
        <v>399</v>
      </c>
      <c r="B198" t="s">
        <v>400</v>
      </c>
      <c r="C198" s="1">
        <v>43218</v>
      </c>
      <c r="D198" s="1">
        <v>6857</v>
      </c>
    </row>
    <row r="199" spans="1:4">
      <c r="A199" t="s">
        <v>401</v>
      </c>
      <c r="B199" t="s">
        <v>402</v>
      </c>
      <c r="C199">
        <v>10</v>
      </c>
      <c r="D199">
        <v>0</v>
      </c>
    </row>
    <row r="200" spans="1:4">
      <c r="A200" t="s">
        <v>403</v>
      </c>
      <c r="B200" t="s">
        <v>404</v>
      </c>
      <c r="C200" s="1">
        <v>18194</v>
      </c>
      <c r="D200" s="1">
        <v>3237</v>
      </c>
    </row>
    <row r="201" spans="1:4">
      <c r="A201" t="s">
        <v>405</v>
      </c>
      <c r="B201" t="s">
        <v>406</v>
      </c>
      <c r="C201" s="1">
        <v>28221</v>
      </c>
      <c r="D201" s="1">
        <v>3934</v>
      </c>
    </row>
    <row r="202" spans="1:4">
      <c r="A202" t="s">
        <v>407</v>
      </c>
      <c r="B202" t="s">
        <v>408</v>
      </c>
      <c r="C202">
        <v>125</v>
      </c>
      <c r="D202">
        <v>60</v>
      </c>
    </row>
    <row r="203" spans="1:4">
      <c r="A203" t="s">
        <v>409</v>
      </c>
      <c r="B203" t="s">
        <v>410</v>
      </c>
      <c r="C203">
        <v>79</v>
      </c>
      <c r="D203">
        <v>56</v>
      </c>
    </row>
    <row r="204" spans="1:4">
      <c r="A204" t="s">
        <v>411</v>
      </c>
      <c r="B204" t="s">
        <v>412</v>
      </c>
      <c r="C204" s="1">
        <v>2331</v>
      </c>
      <c r="D204">
        <v>319</v>
      </c>
    </row>
    <row r="205" spans="1:4">
      <c r="A205" t="s">
        <v>635</v>
      </c>
      <c r="B205" t="s">
        <v>636</v>
      </c>
      <c r="C205">
        <v>242</v>
      </c>
      <c r="D205">
        <v>186</v>
      </c>
    </row>
    <row r="206" spans="1:4">
      <c r="A206" t="s">
        <v>413</v>
      </c>
      <c r="B206" t="s">
        <v>414</v>
      </c>
      <c r="C206">
        <v>437</v>
      </c>
      <c r="D206">
        <v>185</v>
      </c>
    </row>
    <row r="207" spans="1:4">
      <c r="A207" t="s">
        <v>415</v>
      </c>
      <c r="B207" t="s">
        <v>637</v>
      </c>
      <c r="C207" s="1">
        <v>25222</v>
      </c>
      <c r="D207" s="1">
        <v>5923</v>
      </c>
    </row>
    <row r="208" spans="1:4">
      <c r="A208" t="s">
        <v>417</v>
      </c>
      <c r="B208" t="s">
        <v>418</v>
      </c>
      <c r="C208" s="1">
        <v>3458</v>
      </c>
      <c r="D208">
        <v>806</v>
      </c>
    </row>
    <row r="209" spans="1:4">
      <c r="A209" t="s">
        <v>419</v>
      </c>
      <c r="B209" t="s">
        <v>420</v>
      </c>
      <c r="C209" s="1">
        <v>1161</v>
      </c>
      <c r="D209">
        <v>311</v>
      </c>
    </row>
    <row r="210" spans="1:4">
      <c r="A210" t="s">
        <v>421</v>
      </c>
      <c r="B210" t="s">
        <v>422</v>
      </c>
      <c r="C210" s="1">
        <v>31340</v>
      </c>
      <c r="D210" s="1">
        <v>5305</v>
      </c>
    </row>
    <row r="211" spans="1:4">
      <c r="A211" t="s">
        <v>423</v>
      </c>
      <c r="B211" t="s">
        <v>638</v>
      </c>
      <c r="C211" s="1">
        <v>6415</v>
      </c>
      <c r="D211" s="1">
        <v>1014</v>
      </c>
    </row>
    <row r="212" spans="1:4">
      <c r="A212" t="s">
        <v>425</v>
      </c>
      <c r="B212" t="s">
        <v>426</v>
      </c>
      <c r="C212" s="1">
        <v>26208</v>
      </c>
      <c r="D212" s="1">
        <v>3704</v>
      </c>
    </row>
    <row r="213" spans="1:4">
      <c r="A213" t="s">
        <v>427</v>
      </c>
      <c r="B213" t="s">
        <v>428</v>
      </c>
      <c r="C213" s="1">
        <v>20931</v>
      </c>
      <c r="D213" s="1">
        <v>3736</v>
      </c>
    </row>
    <row r="214" spans="1:4">
      <c r="A214" t="s">
        <v>429</v>
      </c>
      <c r="B214" t="s">
        <v>430</v>
      </c>
      <c r="C214" s="1">
        <v>3818</v>
      </c>
      <c r="D214">
        <v>705</v>
      </c>
    </row>
    <row r="215" spans="1:4">
      <c r="A215" t="s">
        <v>431</v>
      </c>
      <c r="B215" t="s">
        <v>432</v>
      </c>
      <c r="C215" s="1">
        <v>19205</v>
      </c>
      <c r="D215" s="1">
        <v>2948</v>
      </c>
    </row>
    <row r="216" spans="1:4">
      <c r="A216" t="s">
        <v>433</v>
      </c>
      <c r="B216" t="s">
        <v>639</v>
      </c>
      <c r="C216">
        <v>574</v>
      </c>
      <c r="D216">
        <v>46</v>
      </c>
    </row>
    <row r="217" spans="1:4">
      <c r="A217" t="s">
        <v>435</v>
      </c>
      <c r="B217" t="s">
        <v>436</v>
      </c>
      <c r="C217">
        <v>341</v>
      </c>
      <c r="D217">
        <v>40</v>
      </c>
    </row>
    <row r="218" spans="1:4">
      <c r="A218" t="s">
        <v>437</v>
      </c>
      <c r="B218" t="s">
        <v>438</v>
      </c>
      <c r="C218">
        <v>6</v>
      </c>
      <c r="D218">
        <v>0</v>
      </c>
    </row>
    <row r="219" spans="1:4">
      <c r="A219" t="s">
        <v>439</v>
      </c>
      <c r="B219" t="s">
        <v>440</v>
      </c>
      <c r="C219" s="1">
        <v>12300</v>
      </c>
      <c r="D219" s="1">
        <v>2321</v>
      </c>
    </row>
    <row r="220" spans="1:4">
      <c r="A220" t="s">
        <v>441</v>
      </c>
      <c r="B220" t="s">
        <v>442</v>
      </c>
      <c r="C220" s="1">
        <v>10498</v>
      </c>
      <c r="D220" s="1">
        <v>2455</v>
      </c>
    </row>
    <row r="221" spans="1:4">
      <c r="A221" t="s">
        <v>443</v>
      </c>
      <c r="B221" t="s">
        <v>444</v>
      </c>
      <c r="C221" s="1">
        <v>3287</v>
      </c>
      <c r="D221">
        <v>217</v>
      </c>
    </row>
    <row r="222" spans="1:4">
      <c r="A222" t="s">
        <v>445</v>
      </c>
      <c r="B222" t="s">
        <v>446</v>
      </c>
      <c r="C222">
        <v>41</v>
      </c>
      <c r="D222">
        <v>36</v>
      </c>
    </row>
    <row r="223" spans="1:4">
      <c r="A223" t="s">
        <v>447</v>
      </c>
      <c r="B223" t="s">
        <v>448</v>
      </c>
      <c r="C223" s="1">
        <v>1035</v>
      </c>
      <c r="D223">
        <v>364</v>
      </c>
    </row>
    <row r="224" spans="1:4">
      <c r="A224" t="s">
        <v>449</v>
      </c>
      <c r="B224" t="s">
        <v>450</v>
      </c>
      <c r="C224">
        <v>185</v>
      </c>
      <c r="D224">
        <v>51</v>
      </c>
    </row>
    <row r="225" spans="1:4">
      <c r="A225" t="s">
        <v>451</v>
      </c>
      <c r="B225" t="s">
        <v>452</v>
      </c>
      <c r="C225" s="1">
        <v>13996</v>
      </c>
      <c r="D225" s="1">
        <v>2452</v>
      </c>
    </row>
    <row r="226" spans="1:4">
      <c r="A226" t="s">
        <v>453</v>
      </c>
      <c r="B226" t="s">
        <v>454</v>
      </c>
      <c r="C226" s="1">
        <v>2025</v>
      </c>
      <c r="D226">
        <v>327</v>
      </c>
    </row>
    <row r="227" spans="1:4">
      <c r="A227" t="s">
        <v>455</v>
      </c>
      <c r="B227" t="s">
        <v>456</v>
      </c>
      <c r="C227" s="1">
        <v>1761</v>
      </c>
      <c r="D227">
        <v>60</v>
      </c>
    </row>
    <row r="228" spans="1:4">
      <c r="A228" t="s">
        <v>457</v>
      </c>
      <c r="B228" t="s">
        <v>458</v>
      </c>
      <c r="C228">
        <v>79</v>
      </c>
      <c r="D228">
        <v>0</v>
      </c>
    </row>
    <row r="229" spans="1:4">
      <c r="A229" t="s">
        <v>459</v>
      </c>
      <c r="B229" t="s">
        <v>460</v>
      </c>
      <c r="C229">
        <v>979</v>
      </c>
      <c r="D229">
        <v>350</v>
      </c>
    </row>
    <row r="230" spans="1:4">
      <c r="A230" t="s">
        <v>461</v>
      </c>
      <c r="B230" t="s">
        <v>462</v>
      </c>
      <c r="C230" s="1">
        <v>24436</v>
      </c>
      <c r="D230" s="1">
        <v>4808</v>
      </c>
    </row>
    <row r="231" spans="1:4">
      <c r="A231" t="s">
        <v>463</v>
      </c>
      <c r="B231" t="s">
        <v>464</v>
      </c>
      <c r="C231">
        <v>278</v>
      </c>
      <c r="D231">
        <v>29</v>
      </c>
    </row>
    <row r="232" spans="1:4">
      <c r="A232" t="s">
        <v>465</v>
      </c>
      <c r="B232" t="s">
        <v>466</v>
      </c>
      <c r="C232">
        <v>9</v>
      </c>
      <c r="D232">
        <v>0</v>
      </c>
    </row>
    <row r="233" spans="1:4">
      <c r="A233" t="s">
        <v>467</v>
      </c>
      <c r="B233" t="s">
        <v>468</v>
      </c>
      <c r="C233" s="1">
        <v>4689</v>
      </c>
      <c r="D233">
        <v>870</v>
      </c>
    </row>
    <row r="234" spans="1:4">
      <c r="A234" t="s">
        <v>469</v>
      </c>
      <c r="B234" t="s">
        <v>470</v>
      </c>
      <c r="C234" s="1">
        <v>1468</v>
      </c>
      <c r="D234">
        <v>200</v>
      </c>
    </row>
    <row r="235" spans="1:4">
      <c r="A235" t="s">
        <v>471</v>
      </c>
      <c r="B235" t="s">
        <v>472</v>
      </c>
      <c r="C235" s="1">
        <v>34227</v>
      </c>
      <c r="D235" s="1">
        <v>5197</v>
      </c>
    </row>
    <row r="236" spans="1:4">
      <c r="A236" t="s">
        <v>473</v>
      </c>
      <c r="B236" t="s">
        <v>474</v>
      </c>
      <c r="C236" s="1">
        <v>50596</v>
      </c>
      <c r="D236" s="1">
        <v>8211</v>
      </c>
    </row>
    <row r="237" spans="1:4">
      <c r="A237" t="s">
        <v>475</v>
      </c>
      <c r="B237" t="s">
        <v>476</v>
      </c>
      <c r="C237">
        <v>498</v>
      </c>
      <c r="D237">
        <v>145</v>
      </c>
    </row>
    <row r="238" spans="1:4">
      <c r="A238" t="s">
        <v>479</v>
      </c>
      <c r="B238" t="s">
        <v>480</v>
      </c>
      <c r="C238">
        <v>359</v>
      </c>
      <c r="D238">
        <v>215</v>
      </c>
    </row>
    <row r="239" spans="1:4">
      <c r="A239" t="s">
        <v>481</v>
      </c>
      <c r="B239" t="s">
        <v>482</v>
      </c>
      <c r="C239" s="1">
        <v>37109</v>
      </c>
      <c r="D239" s="1">
        <v>5189</v>
      </c>
    </row>
    <row r="240" spans="1:4">
      <c r="A240" t="s">
        <v>483</v>
      </c>
      <c r="B240" t="s">
        <v>484</v>
      </c>
      <c r="C240">
        <v>621</v>
      </c>
      <c r="D240">
        <v>207</v>
      </c>
    </row>
    <row r="241" spans="1:4">
      <c r="A241" t="s">
        <v>485</v>
      </c>
      <c r="B241" t="s">
        <v>486</v>
      </c>
      <c r="C241" s="1">
        <v>16317</v>
      </c>
      <c r="D241" s="1">
        <v>3920</v>
      </c>
    </row>
    <row r="242" spans="1:4">
      <c r="A242" t="s">
        <v>487</v>
      </c>
      <c r="B242" t="s">
        <v>488</v>
      </c>
      <c r="C242">
        <v>186</v>
      </c>
      <c r="D242">
        <v>65</v>
      </c>
    </row>
    <row r="243" spans="1:4">
      <c r="A243" t="s">
        <v>489</v>
      </c>
      <c r="B243" t="s">
        <v>490</v>
      </c>
      <c r="C243">
        <v>542</v>
      </c>
      <c r="D243">
        <v>185</v>
      </c>
    </row>
    <row r="244" spans="1:4">
      <c r="A244" t="s">
        <v>491</v>
      </c>
      <c r="B244" t="s">
        <v>492</v>
      </c>
      <c r="C244">
        <v>7</v>
      </c>
      <c r="D244">
        <v>0</v>
      </c>
    </row>
    <row r="245" spans="1:4">
      <c r="A245" t="s">
        <v>493</v>
      </c>
      <c r="B245" t="s">
        <v>494</v>
      </c>
      <c r="C245" s="1">
        <v>12196</v>
      </c>
      <c r="D245" s="1">
        <v>1741</v>
      </c>
    </row>
    <row r="246" spans="1:4">
      <c r="A246" t="s">
        <v>497</v>
      </c>
      <c r="B246" t="s">
        <v>498</v>
      </c>
      <c r="C246">
        <v>38</v>
      </c>
      <c r="D246">
        <v>6</v>
      </c>
    </row>
    <row r="247" spans="1:4">
      <c r="A247" t="s">
        <v>499</v>
      </c>
      <c r="B247" t="s">
        <v>500</v>
      </c>
      <c r="C247">
        <v>17</v>
      </c>
      <c r="D247">
        <v>12</v>
      </c>
    </row>
    <row r="248" spans="1:4">
      <c r="A248" t="s">
        <v>501</v>
      </c>
      <c r="B248" t="s">
        <v>502</v>
      </c>
      <c r="C248">
        <v>997</v>
      </c>
      <c r="D248">
        <v>429</v>
      </c>
    </row>
    <row r="249" spans="1:4">
      <c r="A249" t="s">
        <v>503</v>
      </c>
      <c r="B249" t="s">
        <v>504</v>
      </c>
      <c r="C249">
        <v>155</v>
      </c>
      <c r="D249">
        <v>88</v>
      </c>
    </row>
    <row r="250" spans="1:4">
      <c r="A250" t="s">
        <v>505</v>
      </c>
      <c r="B250" t="s">
        <v>506</v>
      </c>
      <c r="C250" s="1">
        <v>6612</v>
      </c>
      <c r="D250">
        <v>646</v>
      </c>
    </row>
    <row r="251" spans="1:4">
      <c r="A251" t="s">
        <v>507</v>
      </c>
      <c r="B251" t="s">
        <v>508</v>
      </c>
      <c r="C251">
        <v>437</v>
      </c>
      <c r="D251">
        <v>236</v>
      </c>
    </row>
    <row r="252" spans="1:4">
      <c r="A252" t="s">
        <v>509</v>
      </c>
      <c r="B252" t="s">
        <v>510</v>
      </c>
      <c r="C252">
        <v>86</v>
      </c>
      <c r="D252">
        <v>46</v>
      </c>
    </row>
    <row r="253" spans="1:4">
      <c r="A253" t="s">
        <v>511</v>
      </c>
      <c r="B253" t="s">
        <v>512</v>
      </c>
      <c r="C253" s="1">
        <v>7113</v>
      </c>
      <c r="D253" s="1">
        <v>1237</v>
      </c>
    </row>
    <row r="254" spans="1:4">
      <c r="A254" t="s">
        <v>513</v>
      </c>
      <c r="B254" t="s">
        <v>514</v>
      </c>
      <c r="C254">
        <v>28</v>
      </c>
      <c r="D254">
        <v>21</v>
      </c>
    </row>
    <row r="255" spans="1:4">
      <c r="A255" t="s">
        <v>515</v>
      </c>
      <c r="B255" t="s">
        <v>516</v>
      </c>
      <c r="C255" s="1">
        <v>20391</v>
      </c>
      <c r="D255" s="1">
        <v>3895</v>
      </c>
    </row>
    <row r="256" spans="1:4">
      <c r="A256" t="s">
        <v>519</v>
      </c>
      <c r="B256" t="s">
        <v>520</v>
      </c>
      <c r="C256">
        <v>76</v>
      </c>
      <c r="D256">
        <v>26</v>
      </c>
    </row>
    <row r="257" spans="1:4">
      <c r="A257" t="s">
        <v>521</v>
      </c>
      <c r="B257" t="s">
        <v>522</v>
      </c>
      <c r="C257" s="1">
        <v>15949</v>
      </c>
      <c r="D257" s="1">
        <v>1253</v>
      </c>
    </row>
    <row r="258" spans="1:4">
      <c r="A258" t="s">
        <v>523</v>
      </c>
      <c r="B258" t="s">
        <v>524</v>
      </c>
      <c r="C258">
        <v>716</v>
      </c>
      <c r="D258">
        <v>216</v>
      </c>
    </row>
    <row r="259" spans="1:4">
      <c r="A259" t="s">
        <v>525</v>
      </c>
      <c r="B259" t="s">
        <v>526</v>
      </c>
      <c r="C259">
        <v>23</v>
      </c>
      <c r="D259">
        <v>4</v>
      </c>
    </row>
    <row r="260" spans="1:4">
      <c r="A260" t="s">
        <v>527</v>
      </c>
      <c r="B260" t="s">
        <v>528</v>
      </c>
      <c r="C260" s="1">
        <v>20202</v>
      </c>
      <c r="D260" s="1">
        <v>2822</v>
      </c>
    </row>
    <row r="261" spans="1:4">
      <c r="A261" t="s">
        <v>529</v>
      </c>
      <c r="B261" t="s">
        <v>530</v>
      </c>
      <c r="C261" s="1">
        <v>2076</v>
      </c>
      <c r="D261">
        <v>265</v>
      </c>
    </row>
    <row r="262" spans="1:4">
      <c r="A262" t="s">
        <v>531</v>
      </c>
      <c r="B262" t="s">
        <v>532</v>
      </c>
      <c r="C262" s="1">
        <v>4280</v>
      </c>
      <c r="D262" s="1">
        <v>1811</v>
      </c>
    </row>
    <row r="263" spans="1:4">
      <c r="A263" t="s">
        <v>533</v>
      </c>
      <c r="B263" t="s">
        <v>534</v>
      </c>
      <c r="C263" s="1">
        <v>16327</v>
      </c>
      <c r="D263" s="1">
        <v>2831</v>
      </c>
    </row>
    <row r="264" spans="1:4">
      <c r="A264" t="s">
        <v>535</v>
      </c>
      <c r="B264" t="s">
        <v>536</v>
      </c>
      <c r="C264" s="1">
        <v>19471</v>
      </c>
      <c r="D264" s="1">
        <v>2515</v>
      </c>
    </row>
    <row r="265" spans="1:4">
      <c r="A265" t="s">
        <v>537</v>
      </c>
      <c r="B265" t="s">
        <v>538</v>
      </c>
      <c r="C265" s="1">
        <v>20546</v>
      </c>
      <c r="D265" s="1">
        <v>3203</v>
      </c>
    </row>
    <row r="266" spans="1:4">
      <c r="A266" t="s">
        <v>539</v>
      </c>
      <c r="B266" t="s">
        <v>540</v>
      </c>
      <c r="C266" s="1">
        <v>12949</v>
      </c>
      <c r="D266" s="1">
        <v>3326</v>
      </c>
    </row>
    <row r="267" spans="1:4">
      <c r="A267" t="s">
        <v>541</v>
      </c>
      <c r="B267" t="s">
        <v>542</v>
      </c>
      <c r="C267">
        <v>14</v>
      </c>
      <c r="D267">
        <v>4</v>
      </c>
    </row>
    <row r="268" spans="1:4">
      <c r="A268" t="s">
        <v>543</v>
      </c>
      <c r="B268" t="s">
        <v>544</v>
      </c>
      <c r="C268" s="1">
        <v>4137</v>
      </c>
      <c r="D268" s="1">
        <v>1446</v>
      </c>
    </row>
    <row r="269" spans="1:4">
      <c r="A269" t="s">
        <v>545</v>
      </c>
      <c r="B269" t="s">
        <v>546</v>
      </c>
      <c r="C269">
        <v>65</v>
      </c>
      <c r="D269">
        <v>26</v>
      </c>
    </row>
    <row r="270" spans="1:4">
      <c r="A270" t="s">
        <v>547</v>
      </c>
      <c r="B270" t="s">
        <v>548</v>
      </c>
      <c r="C270">
        <v>23</v>
      </c>
      <c r="D270">
        <v>2</v>
      </c>
    </row>
    <row r="271" spans="1:4">
      <c r="A271" t="s">
        <v>549</v>
      </c>
      <c r="B271" t="s">
        <v>550</v>
      </c>
      <c r="C271" s="1">
        <v>15014</v>
      </c>
      <c r="D271" s="1">
        <v>3379</v>
      </c>
    </row>
    <row r="272" spans="1:4">
      <c r="A272" t="s">
        <v>551</v>
      </c>
      <c r="B272" t="s">
        <v>640</v>
      </c>
      <c r="C272" s="1">
        <v>15872</v>
      </c>
      <c r="D272" s="1">
        <v>2742</v>
      </c>
    </row>
    <row r="273" spans="1:4">
      <c r="A273" t="s">
        <v>553</v>
      </c>
      <c r="B273" t="s">
        <v>641</v>
      </c>
      <c r="C273" s="1">
        <v>2545</v>
      </c>
      <c r="D273" s="1">
        <v>1156</v>
      </c>
    </row>
    <row r="274" spans="1:4">
      <c r="A274" t="s">
        <v>555</v>
      </c>
      <c r="B274" t="s">
        <v>556</v>
      </c>
      <c r="C274">
        <v>983</v>
      </c>
      <c r="D274">
        <v>452</v>
      </c>
    </row>
    <row r="275" spans="1:4">
      <c r="A275" t="s">
        <v>557</v>
      </c>
      <c r="B275" t="s">
        <v>558</v>
      </c>
      <c r="C275">
        <v>20</v>
      </c>
      <c r="D275">
        <v>11</v>
      </c>
    </row>
    <row r="276" spans="1:4">
      <c r="A276" t="s">
        <v>559</v>
      </c>
      <c r="B276" t="s">
        <v>560</v>
      </c>
      <c r="C276" s="1">
        <v>33738</v>
      </c>
      <c r="D276" s="1">
        <v>5360</v>
      </c>
    </row>
    <row r="277" spans="1:4">
      <c r="A277" t="s">
        <v>561</v>
      </c>
      <c r="B277" t="s">
        <v>562</v>
      </c>
      <c r="C277" s="1">
        <v>14592</v>
      </c>
      <c r="D277" s="1">
        <v>4516</v>
      </c>
    </row>
    <row r="278" spans="1:4">
      <c r="A278" t="s">
        <v>563</v>
      </c>
      <c r="B278" t="s">
        <v>564</v>
      </c>
      <c r="C278" s="1">
        <v>33555</v>
      </c>
      <c r="D278" s="1">
        <v>4665</v>
      </c>
    </row>
    <row r="279" spans="1:4">
      <c r="A279" t="s">
        <v>565</v>
      </c>
      <c r="B279" t="s">
        <v>566</v>
      </c>
      <c r="C279" s="1">
        <v>34476</v>
      </c>
      <c r="D279" s="1">
        <v>3617</v>
      </c>
    </row>
    <row r="280" spans="1:4">
      <c r="A280" t="s">
        <v>567</v>
      </c>
      <c r="B280" t="s">
        <v>568</v>
      </c>
      <c r="C280">
        <v>55</v>
      </c>
      <c r="D280">
        <v>4</v>
      </c>
    </row>
    <row r="281" spans="1:4">
      <c r="A281" t="s">
        <v>569</v>
      </c>
      <c r="B281" t="s">
        <v>570</v>
      </c>
      <c r="C281">
        <v>220</v>
      </c>
      <c r="D281">
        <v>126</v>
      </c>
    </row>
    <row r="282" spans="1:4">
      <c r="A282" t="s">
        <v>571</v>
      </c>
      <c r="B282" t="s">
        <v>572</v>
      </c>
      <c r="C282">
        <v>182</v>
      </c>
      <c r="D282">
        <v>92</v>
      </c>
    </row>
    <row r="283" spans="1:4">
      <c r="A283" t="s">
        <v>573</v>
      </c>
      <c r="B283" t="s">
        <v>574</v>
      </c>
      <c r="C283">
        <v>18</v>
      </c>
      <c r="D283">
        <v>0</v>
      </c>
    </row>
    <row r="284" spans="1:4">
      <c r="A284" t="s">
        <v>575</v>
      </c>
      <c r="B284" t="s">
        <v>576</v>
      </c>
      <c r="C284" s="1">
        <v>31687</v>
      </c>
      <c r="D284" s="1">
        <v>3846</v>
      </c>
    </row>
    <row r="285" spans="1:4">
      <c r="A285" t="s">
        <v>577</v>
      </c>
      <c r="B285" t="s">
        <v>578</v>
      </c>
      <c r="C285">
        <v>914</v>
      </c>
      <c r="D285">
        <v>343</v>
      </c>
    </row>
    <row r="286" spans="1:4">
      <c r="A286" t="s">
        <v>579</v>
      </c>
      <c r="B286" t="s">
        <v>580</v>
      </c>
      <c r="C286">
        <v>210</v>
      </c>
      <c r="D286">
        <v>105</v>
      </c>
    </row>
    <row r="287" spans="1:4">
      <c r="A287" t="s">
        <v>581</v>
      </c>
      <c r="B287" t="s">
        <v>582</v>
      </c>
      <c r="C287">
        <v>55</v>
      </c>
      <c r="D287">
        <v>40</v>
      </c>
    </row>
    <row r="288" spans="1:4">
      <c r="A288" t="s">
        <v>585</v>
      </c>
      <c r="B288" t="s">
        <v>586</v>
      </c>
      <c r="C288" s="1">
        <v>27395</v>
      </c>
      <c r="D288" s="1">
        <v>5088</v>
      </c>
    </row>
    <row r="289" spans="1:4">
      <c r="A289" t="s">
        <v>642</v>
      </c>
      <c r="B289" t="s">
        <v>643</v>
      </c>
      <c r="C289">
        <v>64</v>
      </c>
      <c r="D289">
        <v>8</v>
      </c>
    </row>
    <row r="290" spans="1:4">
      <c r="A290" t="s">
        <v>587</v>
      </c>
      <c r="B290" t="s">
        <v>588</v>
      </c>
      <c r="C290">
        <v>226</v>
      </c>
      <c r="D290">
        <v>8</v>
      </c>
    </row>
    <row r="291" spans="1:4">
      <c r="A291" t="s">
        <v>589</v>
      </c>
      <c r="B291" t="s">
        <v>590</v>
      </c>
      <c r="C291">
        <v>454</v>
      </c>
      <c r="D291">
        <v>121</v>
      </c>
    </row>
    <row r="292" spans="1:4">
      <c r="A292" t="s">
        <v>591</v>
      </c>
      <c r="B292" t="s">
        <v>592</v>
      </c>
      <c r="C292">
        <v>79</v>
      </c>
      <c r="D292">
        <v>2</v>
      </c>
    </row>
    <row r="293" spans="1:4">
      <c r="A293" t="s">
        <v>593</v>
      </c>
      <c r="B293" t="s">
        <v>594</v>
      </c>
      <c r="C293">
        <v>149</v>
      </c>
      <c r="D293">
        <v>101</v>
      </c>
    </row>
    <row r="294" spans="1:4">
      <c r="A294" t="s">
        <v>595</v>
      </c>
      <c r="B294" t="s">
        <v>596</v>
      </c>
      <c r="C294">
        <v>268</v>
      </c>
      <c r="D294">
        <v>67</v>
      </c>
    </row>
    <row r="295" spans="1:4">
      <c r="A295" t="s">
        <v>597</v>
      </c>
      <c r="B295" t="s">
        <v>598</v>
      </c>
      <c r="C295" s="1">
        <v>21775</v>
      </c>
      <c r="D295" s="1">
        <v>4855</v>
      </c>
    </row>
    <row r="296" spans="1:4">
      <c r="A296" t="s">
        <v>599</v>
      </c>
      <c r="B296" t="s">
        <v>600</v>
      </c>
      <c r="C296" s="1">
        <v>9521</v>
      </c>
      <c r="D296" s="1">
        <v>1756</v>
      </c>
    </row>
    <row r="297" spans="1:4">
      <c r="A297" t="s">
        <v>601</v>
      </c>
      <c r="B297" t="s">
        <v>602</v>
      </c>
      <c r="C297" s="1">
        <v>13169</v>
      </c>
      <c r="D297" s="1">
        <v>2919</v>
      </c>
    </row>
    <row r="298" spans="1:4">
      <c r="A298" t="s">
        <v>603</v>
      </c>
      <c r="B298" t="s">
        <v>604</v>
      </c>
      <c r="C298">
        <v>186</v>
      </c>
      <c r="D298">
        <v>45</v>
      </c>
    </row>
    <row r="299" spans="1:4">
      <c r="A299" t="s">
        <v>605</v>
      </c>
      <c r="B299" t="s">
        <v>606</v>
      </c>
      <c r="C299" s="1">
        <v>1230</v>
      </c>
      <c r="D299">
        <v>458</v>
      </c>
    </row>
    <row r="300" spans="1:4">
      <c r="A300" t="s">
        <v>607</v>
      </c>
      <c r="B300" t="s">
        <v>608</v>
      </c>
      <c r="C300" s="1">
        <v>23725</v>
      </c>
      <c r="D300" s="1">
        <v>3701</v>
      </c>
    </row>
    <row r="301" spans="1:4">
      <c r="A301" t="s">
        <v>609</v>
      </c>
      <c r="B301" t="s">
        <v>610</v>
      </c>
      <c r="C301">
        <v>682</v>
      </c>
      <c r="D301">
        <v>205</v>
      </c>
    </row>
    <row r="302" spans="1:4">
      <c r="A302" t="s">
        <v>611</v>
      </c>
      <c r="B302" t="s">
        <v>612</v>
      </c>
      <c r="C302" s="1">
        <v>8657</v>
      </c>
      <c r="D302" s="1">
        <v>1492</v>
      </c>
    </row>
    <row r="303" spans="1:4">
      <c r="A303" t="s">
        <v>613</v>
      </c>
      <c r="B303" t="s">
        <v>614</v>
      </c>
      <c r="C303">
        <v>103</v>
      </c>
      <c r="D303">
        <v>27</v>
      </c>
    </row>
    <row r="304" spans="1:4">
      <c r="A304" t="s">
        <v>615</v>
      </c>
      <c r="B304" t="s">
        <v>644</v>
      </c>
      <c r="C304" s="1">
        <v>2847012</v>
      </c>
      <c r="D304" s="1">
        <v>492030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2"/>
  <sheetViews>
    <sheetView topLeftCell="A296" workbookViewId="0">
      <selection activeCell="C322" sqref="C322"/>
    </sheetView>
  </sheetViews>
  <sheetFormatPr defaultRowHeight="15"/>
  <sheetData>
    <row r="1" spans="1:4">
      <c r="A1" t="s">
        <v>616</v>
      </c>
      <c r="B1" t="s">
        <v>645</v>
      </c>
      <c r="C1" t="s">
        <v>618</v>
      </c>
      <c r="D1" t="s">
        <v>619</v>
      </c>
    </row>
    <row r="2" spans="1:4">
      <c r="A2" t="s">
        <v>3</v>
      </c>
      <c r="B2" t="s">
        <v>4</v>
      </c>
      <c r="C2" s="1">
        <v>19560</v>
      </c>
      <c r="D2" s="1">
        <v>2900</v>
      </c>
    </row>
    <row r="3" spans="1:4">
      <c r="A3" t="s">
        <v>5</v>
      </c>
      <c r="B3" t="s">
        <v>6</v>
      </c>
      <c r="C3" s="1">
        <v>6502</v>
      </c>
      <c r="D3" s="1">
        <v>1242</v>
      </c>
    </row>
    <row r="4" spans="1:4">
      <c r="A4" t="s">
        <v>7</v>
      </c>
      <c r="B4" t="s">
        <v>8</v>
      </c>
      <c r="C4" s="1">
        <v>10769</v>
      </c>
      <c r="D4" s="1">
        <v>2655</v>
      </c>
    </row>
    <row r="5" spans="1:4">
      <c r="A5" t="s">
        <v>11</v>
      </c>
      <c r="B5" t="s">
        <v>12</v>
      </c>
      <c r="C5">
        <v>152</v>
      </c>
      <c r="D5">
        <v>61</v>
      </c>
    </row>
    <row r="6" spans="1:4">
      <c r="A6" t="s">
        <v>13</v>
      </c>
      <c r="B6" t="s">
        <v>14</v>
      </c>
      <c r="C6">
        <v>510</v>
      </c>
      <c r="D6">
        <v>203</v>
      </c>
    </row>
    <row r="7" spans="1:4">
      <c r="A7" t="s">
        <v>15</v>
      </c>
      <c r="B7" t="s">
        <v>16</v>
      </c>
      <c r="C7">
        <v>319</v>
      </c>
      <c r="D7">
        <v>56</v>
      </c>
    </row>
    <row r="8" spans="1:4">
      <c r="A8" t="s">
        <v>646</v>
      </c>
      <c r="B8" t="s">
        <v>647</v>
      </c>
      <c r="C8" t="s">
        <v>648</v>
      </c>
      <c r="D8" t="s">
        <v>648</v>
      </c>
    </row>
    <row r="9" spans="1:4">
      <c r="A9" t="s">
        <v>17</v>
      </c>
      <c r="B9" t="s">
        <v>18</v>
      </c>
      <c r="C9" s="1">
        <v>18274</v>
      </c>
      <c r="D9" s="1">
        <v>4362</v>
      </c>
    </row>
    <row r="10" spans="1:4">
      <c r="A10" t="s">
        <v>19</v>
      </c>
      <c r="B10" t="s">
        <v>20</v>
      </c>
      <c r="C10">
        <v>206</v>
      </c>
      <c r="D10">
        <v>121</v>
      </c>
    </row>
    <row r="11" spans="1:4">
      <c r="A11" t="s">
        <v>620</v>
      </c>
      <c r="B11" t="s">
        <v>621</v>
      </c>
      <c r="C11" s="1">
        <v>5226</v>
      </c>
      <c r="D11">
        <v>953</v>
      </c>
    </row>
    <row r="12" spans="1:4">
      <c r="A12" t="s">
        <v>21</v>
      </c>
      <c r="B12" t="s">
        <v>22</v>
      </c>
      <c r="C12">
        <v>376</v>
      </c>
      <c r="D12">
        <v>118</v>
      </c>
    </row>
    <row r="13" spans="1:4">
      <c r="A13" t="s">
        <v>23</v>
      </c>
      <c r="B13" t="s">
        <v>24</v>
      </c>
      <c r="C13" s="1">
        <v>10432</v>
      </c>
      <c r="D13" s="1">
        <v>2141</v>
      </c>
    </row>
    <row r="14" spans="1:4">
      <c r="A14" t="s">
        <v>25</v>
      </c>
      <c r="B14" t="s">
        <v>26</v>
      </c>
      <c r="C14" s="1">
        <v>10647</v>
      </c>
      <c r="D14" s="1">
        <v>2410</v>
      </c>
    </row>
    <row r="15" spans="1:4">
      <c r="A15" t="s">
        <v>649</v>
      </c>
      <c r="B15" t="s">
        <v>650</v>
      </c>
      <c r="C15" t="s">
        <v>648</v>
      </c>
      <c r="D15">
        <v>4</v>
      </c>
    </row>
    <row r="16" spans="1:4">
      <c r="A16" t="s">
        <v>27</v>
      </c>
      <c r="B16" t="s">
        <v>28</v>
      </c>
      <c r="C16">
        <v>199</v>
      </c>
      <c r="D16">
        <v>94</v>
      </c>
    </row>
    <row r="17" spans="1:4">
      <c r="A17" t="s">
        <v>31</v>
      </c>
      <c r="B17" t="s">
        <v>32</v>
      </c>
      <c r="C17">
        <v>19</v>
      </c>
      <c r="D17">
        <v>15</v>
      </c>
    </row>
    <row r="18" spans="1:4">
      <c r="A18" t="s">
        <v>33</v>
      </c>
      <c r="B18" t="s">
        <v>34</v>
      </c>
      <c r="C18" s="1">
        <v>20241</v>
      </c>
      <c r="D18" s="1">
        <v>2990</v>
      </c>
    </row>
    <row r="19" spans="1:4">
      <c r="A19" t="s">
        <v>35</v>
      </c>
      <c r="B19" t="s">
        <v>36</v>
      </c>
      <c r="C19" s="1">
        <v>12500</v>
      </c>
      <c r="D19" s="1">
        <v>1919</v>
      </c>
    </row>
    <row r="20" spans="1:4">
      <c r="A20" t="s">
        <v>37</v>
      </c>
      <c r="B20" t="s">
        <v>38</v>
      </c>
      <c r="C20">
        <v>28</v>
      </c>
      <c r="D20">
        <v>7</v>
      </c>
    </row>
    <row r="21" spans="1:4">
      <c r="A21" t="s">
        <v>39</v>
      </c>
      <c r="B21" t="s">
        <v>40</v>
      </c>
      <c r="C21" s="1">
        <v>18050</v>
      </c>
      <c r="D21" s="1">
        <v>3815</v>
      </c>
    </row>
    <row r="22" spans="1:4">
      <c r="A22" t="s">
        <v>41</v>
      </c>
      <c r="B22" t="s">
        <v>42</v>
      </c>
      <c r="C22">
        <v>143</v>
      </c>
      <c r="D22">
        <v>80</v>
      </c>
    </row>
    <row r="23" spans="1:4">
      <c r="A23" t="s">
        <v>43</v>
      </c>
      <c r="B23" t="s">
        <v>44</v>
      </c>
      <c r="C23" s="1">
        <v>1778</v>
      </c>
      <c r="D23">
        <v>664</v>
      </c>
    </row>
    <row r="24" spans="1:4">
      <c r="A24" t="s">
        <v>45</v>
      </c>
      <c r="B24" t="s">
        <v>46</v>
      </c>
      <c r="C24" s="1">
        <v>28874</v>
      </c>
      <c r="D24" s="1">
        <v>5308</v>
      </c>
    </row>
    <row r="25" spans="1:4">
      <c r="A25" t="s">
        <v>47</v>
      </c>
      <c r="B25" t="s">
        <v>48</v>
      </c>
      <c r="C25">
        <v>257</v>
      </c>
      <c r="D25">
        <v>112</v>
      </c>
    </row>
    <row r="26" spans="1:4">
      <c r="A26" t="s">
        <v>49</v>
      </c>
      <c r="B26" t="s">
        <v>50</v>
      </c>
      <c r="C26" s="1">
        <v>38807</v>
      </c>
      <c r="D26" s="1">
        <v>5135</v>
      </c>
    </row>
    <row r="27" spans="1:4">
      <c r="A27" t="s">
        <v>51</v>
      </c>
      <c r="B27" t="s">
        <v>52</v>
      </c>
      <c r="C27" s="1">
        <v>3574</v>
      </c>
      <c r="D27" s="1">
        <v>1312</v>
      </c>
    </row>
    <row r="28" spans="1:4">
      <c r="A28" t="s">
        <v>53</v>
      </c>
      <c r="B28" t="s">
        <v>54</v>
      </c>
      <c r="C28">
        <v>695</v>
      </c>
      <c r="D28">
        <v>232</v>
      </c>
    </row>
    <row r="29" spans="1:4">
      <c r="A29" t="s">
        <v>55</v>
      </c>
      <c r="B29" t="s">
        <v>56</v>
      </c>
      <c r="C29" s="1">
        <v>2092</v>
      </c>
      <c r="D29">
        <v>612</v>
      </c>
    </row>
    <row r="30" spans="1:4">
      <c r="A30" t="s">
        <v>57</v>
      </c>
      <c r="B30" t="s">
        <v>58</v>
      </c>
      <c r="C30" s="1">
        <v>1350</v>
      </c>
      <c r="D30">
        <v>916</v>
      </c>
    </row>
    <row r="31" spans="1:4">
      <c r="A31" t="s">
        <v>59</v>
      </c>
      <c r="B31" t="s">
        <v>60</v>
      </c>
      <c r="C31" s="1">
        <v>1726</v>
      </c>
      <c r="D31">
        <v>904</v>
      </c>
    </row>
    <row r="32" spans="1:4">
      <c r="A32" t="s">
        <v>61</v>
      </c>
      <c r="B32" t="s">
        <v>622</v>
      </c>
      <c r="C32" s="1">
        <v>5687</v>
      </c>
      <c r="D32" s="1">
        <v>1259</v>
      </c>
    </row>
    <row r="33" spans="1:4">
      <c r="A33" t="s">
        <v>63</v>
      </c>
      <c r="B33" t="s">
        <v>64</v>
      </c>
      <c r="C33" s="1">
        <v>21396</v>
      </c>
      <c r="D33" s="1">
        <v>3920</v>
      </c>
    </row>
    <row r="34" spans="1:4">
      <c r="A34" t="s">
        <v>67</v>
      </c>
      <c r="B34" t="s">
        <v>68</v>
      </c>
      <c r="C34" s="1">
        <v>1591</v>
      </c>
      <c r="D34" s="1">
        <v>1041</v>
      </c>
    </row>
    <row r="35" spans="1:4">
      <c r="A35" t="s">
        <v>69</v>
      </c>
      <c r="B35" t="s">
        <v>70</v>
      </c>
      <c r="C35" s="1">
        <v>15624</v>
      </c>
      <c r="D35" s="1">
        <v>2748</v>
      </c>
    </row>
    <row r="36" spans="1:4">
      <c r="A36" t="s">
        <v>71</v>
      </c>
      <c r="B36" t="s">
        <v>72</v>
      </c>
      <c r="C36" s="1">
        <v>2664</v>
      </c>
      <c r="D36">
        <v>840</v>
      </c>
    </row>
    <row r="37" spans="1:4">
      <c r="A37" t="s">
        <v>73</v>
      </c>
      <c r="B37" t="s">
        <v>74</v>
      </c>
      <c r="C37">
        <v>103</v>
      </c>
      <c r="D37">
        <v>58</v>
      </c>
    </row>
    <row r="38" spans="1:4">
      <c r="A38" t="s">
        <v>75</v>
      </c>
      <c r="B38" t="s">
        <v>76</v>
      </c>
      <c r="C38" s="1">
        <v>31812</v>
      </c>
      <c r="D38" s="1">
        <v>5417</v>
      </c>
    </row>
    <row r="39" spans="1:4">
      <c r="A39" t="s">
        <v>623</v>
      </c>
      <c r="B39" t="s">
        <v>651</v>
      </c>
      <c r="C39">
        <v>6</v>
      </c>
      <c r="D39" t="s">
        <v>648</v>
      </c>
    </row>
    <row r="40" spans="1:4">
      <c r="A40" t="s">
        <v>77</v>
      </c>
      <c r="B40" t="s">
        <v>78</v>
      </c>
      <c r="C40" s="1">
        <v>2511</v>
      </c>
      <c r="D40">
        <v>141</v>
      </c>
    </row>
    <row r="41" spans="1:4">
      <c r="A41" t="s">
        <v>79</v>
      </c>
      <c r="B41" t="s">
        <v>80</v>
      </c>
      <c r="C41">
        <v>503</v>
      </c>
      <c r="D41">
        <v>240</v>
      </c>
    </row>
    <row r="42" spans="1:4">
      <c r="A42" t="s">
        <v>81</v>
      </c>
      <c r="B42" t="s">
        <v>82</v>
      </c>
      <c r="C42" s="1">
        <v>36451</v>
      </c>
      <c r="D42" s="1">
        <v>4717</v>
      </c>
    </row>
    <row r="43" spans="1:4">
      <c r="A43" t="s">
        <v>83</v>
      </c>
      <c r="B43" t="s">
        <v>84</v>
      </c>
      <c r="C43">
        <v>131</v>
      </c>
      <c r="D43">
        <v>45</v>
      </c>
    </row>
    <row r="44" spans="1:4">
      <c r="A44" t="s">
        <v>85</v>
      </c>
      <c r="B44" t="s">
        <v>86</v>
      </c>
      <c r="C44" s="1">
        <v>29910</v>
      </c>
      <c r="D44" s="1">
        <v>6584</v>
      </c>
    </row>
    <row r="45" spans="1:4">
      <c r="A45" t="s">
        <v>87</v>
      </c>
      <c r="B45" t="s">
        <v>88</v>
      </c>
      <c r="C45">
        <v>115</v>
      </c>
      <c r="D45">
        <v>39</v>
      </c>
    </row>
    <row r="46" spans="1:4">
      <c r="A46" t="s">
        <v>89</v>
      </c>
      <c r="B46" t="s">
        <v>90</v>
      </c>
      <c r="C46">
        <v>25</v>
      </c>
      <c r="D46">
        <v>11</v>
      </c>
    </row>
    <row r="47" spans="1:4">
      <c r="A47" t="s">
        <v>91</v>
      </c>
      <c r="B47" t="s">
        <v>92</v>
      </c>
      <c r="C47" s="1">
        <v>21832</v>
      </c>
      <c r="D47" s="1">
        <v>2821</v>
      </c>
    </row>
    <row r="48" spans="1:4">
      <c r="A48" t="s">
        <v>93</v>
      </c>
      <c r="B48" t="s">
        <v>94</v>
      </c>
      <c r="C48">
        <v>175</v>
      </c>
      <c r="D48">
        <v>69</v>
      </c>
    </row>
    <row r="49" spans="1:4">
      <c r="A49" t="s">
        <v>95</v>
      </c>
      <c r="B49" t="s">
        <v>96</v>
      </c>
      <c r="C49" s="1">
        <v>1947</v>
      </c>
      <c r="D49">
        <v>157</v>
      </c>
    </row>
    <row r="50" spans="1:4">
      <c r="A50" t="s">
        <v>97</v>
      </c>
      <c r="B50" t="s">
        <v>98</v>
      </c>
      <c r="C50">
        <v>168</v>
      </c>
      <c r="D50">
        <v>91</v>
      </c>
    </row>
    <row r="51" spans="1:4">
      <c r="A51" t="s">
        <v>99</v>
      </c>
      <c r="B51" t="s">
        <v>100</v>
      </c>
      <c r="C51" s="1">
        <v>9925</v>
      </c>
      <c r="D51" s="1">
        <v>2379</v>
      </c>
    </row>
    <row r="52" spans="1:4">
      <c r="A52" t="s">
        <v>101</v>
      </c>
      <c r="B52" t="s">
        <v>102</v>
      </c>
      <c r="C52" s="1">
        <v>15831</v>
      </c>
      <c r="D52" s="1">
        <v>3401</v>
      </c>
    </row>
    <row r="53" spans="1:4">
      <c r="A53" t="s">
        <v>652</v>
      </c>
      <c r="B53" t="s">
        <v>653</v>
      </c>
      <c r="C53" t="s">
        <v>648</v>
      </c>
      <c r="D53" t="s">
        <v>648</v>
      </c>
    </row>
    <row r="54" spans="1:4">
      <c r="A54" t="s">
        <v>103</v>
      </c>
      <c r="B54" t="s">
        <v>104</v>
      </c>
      <c r="C54" s="1">
        <v>16566</v>
      </c>
      <c r="D54" s="1">
        <v>3675</v>
      </c>
    </row>
    <row r="55" spans="1:4">
      <c r="A55" t="s">
        <v>107</v>
      </c>
      <c r="B55" t="s">
        <v>108</v>
      </c>
      <c r="C55" s="1">
        <v>30350</v>
      </c>
      <c r="D55" s="1">
        <v>5799</v>
      </c>
    </row>
    <row r="56" spans="1:4">
      <c r="A56" t="s">
        <v>109</v>
      </c>
      <c r="B56" t="s">
        <v>654</v>
      </c>
      <c r="C56" s="1">
        <v>8710</v>
      </c>
      <c r="D56" s="1">
        <v>2646</v>
      </c>
    </row>
    <row r="57" spans="1:4">
      <c r="A57" t="s">
        <v>113</v>
      </c>
      <c r="B57" t="s">
        <v>114</v>
      </c>
      <c r="C57">
        <v>288</v>
      </c>
      <c r="D57">
        <v>103</v>
      </c>
    </row>
    <row r="58" spans="1:4">
      <c r="A58" t="s">
        <v>655</v>
      </c>
      <c r="B58" t="s">
        <v>656</v>
      </c>
      <c r="C58" t="s">
        <v>648</v>
      </c>
      <c r="D58">
        <v>42</v>
      </c>
    </row>
    <row r="59" spans="1:4">
      <c r="A59" t="s">
        <v>115</v>
      </c>
      <c r="B59" t="s">
        <v>116</v>
      </c>
      <c r="C59" s="1">
        <v>26639</v>
      </c>
      <c r="D59" s="1">
        <v>5318</v>
      </c>
    </row>
    <row r="60" spans="1:4">
      <c r="A60" t="s">
        <v>117</v>
      </c>
      <c r="B60" t="s">
        <v>118</v>
      </c>
      <c r="C60" s="1">
        <v>5230</v>
      </c>
      <c r="D60">
        <v>233</v>
      </c>
    </row>
    <row r="61" spans="1:4">
      <c r="A61" t="s">
        <v>119</v>
      </c>
      <c r="B61" t="s">
        <v>120</v>
      </c>
      <c r="C61" s="1">
        <v>21512</v>
      </c>
      <c r="D61" s="1">
        <v>3064</v>
      </c>
    </row>
    <row r="62" spans="1:4">
      <c r="A62" t="s">
        <v>123</v>
      </c>
      <c r="B62" t="s">
        <v>124</v>
      </c>
      <c r="C62">
        <v>144</v>
      </c>
      <c r="D62">
        <v>76</v>
      </c>
    </row>
    <row r="63" spans="1:4">
      <c r="A63" t="s">
        <v>125</v>
      </c>
      <c r="B63" t="s">
        <v>126</v>
      </c>
      <c r="C63" s="1">
        <v>6879</v>
      </c>
      <c r="D63" s="1">
        <v>1589</v>
      </c>
    </row>
    <row r="64" spans="1:4">
      <c r="A64" t="s">
        <v>127</v>
      </c>
      <c r="B64" t="s">
        <v>128</v>
      </c>
      <c r="C64" s="1">
        <v>21553</v>
      </c>
      <c r="D64" s="1">
        <v>2880</v>
      </c>
    </row>
    <row r="65" spans="1:4">
      <c r="A65" t="s">
        <v>129</v>
      </c>
      <c r="B65" t="s">
        <v>130</v>
      </c>
      <c r="C65">
        <v>72</v>
      </c>
      <c r="D65">
        <v>5</v>
      </c>
    </row>
    <row r="66" spans="1:4">
      <c r="A66" t="s">
        <v>131</v>
      </c>
      <c r="B66" t="s">
        <v>132</v>
      </c>
      <c r="C66">
        <v>76</v>
      </c>
      <c r="D66">
        <v>33</v>
      </c>
    </row>
    <row r="67" spans="1:4">
      <c r="A67" t="s">
        <v>657</v>
      </c>
      <c r="B67" t="s">
        <v>658</v>
      </c>
      <c r="C67">
        <v>13</v>
      </c>
      <c r="D67">
        <v>18</v>
      </c>
    </row>
    <row r="68" spans="1:4">
      <c r="A68" t="s">
        <v>133</v>
      </c>
      <c r="B68" t="s">
        <v>134</v>
      </c>
      <c r="C68">
        <v>239</v>
      </c>
      <c r="D68">
        <v>60</v>
      </c>
    </row>
    <row r="69" spans="1:4">
      <c r="A69" t="s">
        <v>135</v>
      </c>
      <c r="B69" t="s">
        <v>136</v>
      </c>
      <c r="C69">
        <v>500</v>
      </c>
      <c r="D69">
        <v>221</v>
      </c>
    </row>
    <row r="70" spans="1:4">
      <c r="A70" t="s">
        <v>137</v>
      </c>
      <c r="B70" t="s">
        <v>138</v>
      </c>
      <c r="C70">
        <v>7</v>
      </c>
      <c r="D70">
        <v>3</v>
      </c>
    </row>
    <row r="71" spans="1:4">
      <c r="A71" t="s">
        <v>139</v>
      </c>
      <c r="B71" t="s">
        <v>140</v>
      </c>
      <c r="C71" s="1">
        <v>1248</v>
      </c>
      <c r="D71">
        <v>389</v>
      </c>
    </row>
    <row r="72" spans="1:4">
      <c r="A72" t="s">
        <v>141</v>
      </c>
      <c r="B72" t="s">
        <v>142</v>
      </c>
      <c r="C72">
        <v>789</v>
      </c>
      <c r="D72">
        <v>501</v>
      </c>
    </row>
    <row r="73" spans="1:4">
      <c r="A73" t="s">
        <v>143</v>
      </c>
      <c r="B73" t="s">
        <v>144</v>
      </c>
      <c r="C73">
        <v>342</v>
      </c>
      <c r="D73">
        <v>51</v>
      </c>
    </row>
    <row r="74" spans="1:4">
      <c r="A74" t="s">
        <v>145</v>
      </c>
      <c r="B74" t="s">
        <v>146</v>
      </c>
      <c r="C74" s="1">
        <v>28194</v>
      </c>
      <c r="D74" s="1">
        <v>5432</v>
      </c>
    </row>
    <row r="75" spans="1:4">
      <c r="A75" t="s">
        <v>147</v>
      </c>
      <c r="B75" t="s">
        <v>148</v>
      </c>
      <c r="C75">
        <v>86</v>
      </c>
      <c r="D75">
        <v>60</v>
      </c>
    </row>
    <row r="76" spans="1:4">
      <c r="A76" t="s">
        <v>149</v>
      </c>
      <c r="B76" t="s">
        <v>150</v>
      </c>
      <c r="C76">
        <v>476</v>
      </c>
      <c r="D76">
        <v>276</v>
      </c>
    </row>
    <row r="77" spans="1:4">
      <c r="A77" t="s">
        <v>151</v>
      </c>
      <c r="B77" t="s">
        <v>152</v>
      </c>
      <c r="C77" s="1">
        <v>6843</v>
      </c>
      <c r="D77" s="1">
        <v>1727</v>
      </c>
    </row>
    <row r="78" spans="1:4">
      <c r="A78" t="s">
        <v>153</v>
      </c>
      <c r="B78" t="s">
        <v>154</v>
      </c>
      <c r="C78" s="1">
        <v>7795</v>
      </c>
      <c r="D78" s="1">
        <v>1950</v>
      </c>
    </row>
    <row r="79" spans="1:4">
      <c r="A79" t="s">
        <v>155</v>
      </c>
      <c r="B79" t="s">
        <v>156</v>
      </c>
      <c r="C79">
        <v>155</v>
      </c>
      <c r="D79">
        <v>76</v>
      </c>
    </row>
    <row r="80" spans="1:4">
      <c r="A80" t="s">
        <v>157</v>
      </c>
      <c r="B80" t="s">
        <v>158</v>
      </c>
      <c r="C80" s="1">
        <v>23305</v>
      </c>
      <c r="D80" s="1">
        <v>4638</v>
      </c>
    </row>
    <row r="81" spans="1:4">
      <c r="A81" t="s">
        <v>159</v>
      </c>
      <c r="B81" t="s">
        <v>160</v>
      </c>
      <c r="C81" s="1">
        <v>16244</v>
      </c>
      <c r="D81" s="1">
        <v>3002</v>
      </c>
    </row>
    <row r="82" spans="1:4">
      <c r="A82" t="s">
        <v>163</v>
      </c>
      <c r="B82" t="s">
        <v>164</v>
      </c>
      <c r="C82">
        <v>719</v>
      </c>
      <c r="D82">
        <v>313</v>
      </c>
    </row>
    <row r="83" spans="1:4">
      <c r="A83" t="s">
        <v>165</v>
      </c>
      <c r="B83" t="s">
        <v>166</v>
      </c>
      <c r="C83">
        <v>398</v>
      </c>
      <c r="D83">
        <v>180</v>
      </c>
    </row>
    <row r="84" spans="1:4">
      <c r="A84" t="s">
        <v>167</v>
      </c>
      <c r="B84" t="s">
        <v>168</v>
      </c>
      <c r="C84">
        <v>66</v>
      </c>
      <c r="D84">
        <v>29</v>
      </c>
    </row>
    <row r="85" spans="1:4">
      <c r="A85" t="s">
        <v>169</v>
      </c>
      <c r="B85" t="s">
        <v>170</v>
      </c>
      <c r="C85" s="1">
        <v>20030</v>
      </c>
      <c r="D85" s="1">
        <v>2141</v>
      </c>
    </row>
    <row r="86" spans="1:4">
      <c r="A86" t="s">
        <v>171</v>
      </c>
      <c r="B86" t="s">
        <v>172</v>
      </c>
      <c r="C86" s="1">
        <v>26200</v>
      </c>
      <c r="D86" s="1">
        <v>4026</v>
      </c>
    </row>
    <row r="87" spans="1:4">
      <c r="A87" t="s">
        <v>173</v>
      </c>
      <c r="B87" t="s">
        <v>174</v>
      </c>
      <c r="C87">
        <v>142</v>
      </c>
      <c r="D87">
        <v>66</v>
      </c>
    </row>
    <row r="88" spans="1:4">
      <c r="A88" t="s">
        <v>175</v>
      </c>
      <c r="B88" t="s">
        <v>176</v>
      </c>
      <c r="C88" s="1">
        <v>21410</v>
      </c>
      <c r="D88" s="1">
        <v>3540</v>
      </c>
    </row>
    <row r="89" spans="1:4">
      <c r="A89" t="s">
        <v>177</v>
      </c>
      <c r="B89" t="s">
        <v>178</v>
      </c>
      <c r="C89" s="1">
        <v>18707</v>
      </c>
      <c r="D89" s="1">
        <v>4385</v>
      </c>
    </row>
    <row r="90" spans="1:4">
      <c r="A90" t="s">
        <v>179</v>
      </c>
      <c r="B90" t="s">
        <v>180</v>
      </c>
      <c r="C90">
        <v>21</v>
      </c>
      <c r="D90">
        <v>23</v>
      </c>
    </row>
    <row r="91" spans="1:4">
      <c r="A91" t="s">
        <v>181</v>
      </c>
      <c r="B91" t="s">
        <v>182</v>
      </c>
      <c r="C91">
        <v>111</v>
      </c>
      <c r="D91">
        <v>53</v>
      </c>
    </row>
    <row r="92" spans="1:4">
      <c r="A92" t="s">
        <v>183</v>
      </c>
      <c r="B92" t="s">
        <v>184</v>
      </c>
      <c r="C92">
        <v>85</v>
      </c>
      <c r="D92">
        <v>22</v>
      </c>
    </row>
    <row r="93" spans="1:4">
      <c r="A93" t="s">
        <v>659</v>
      </c>
      <c r="B93" t="s">
        <v>660</v>
      </c>
      <c r="C93">
        <v>6</v>
      </c>
      <c r="D93">
        <v>51</v>
      </c>
    </row>
    <row r="94" spans="1:4">
      <c r="A94" t="s">
        <v>185</v>
      </c>
      <c r="B94" t="s">
        <v>186</v>
      </c>
      <c r="C94" s="1">
        <v>18872</v>
      </c>
      <c r="D94" s="1">
        <v>3550</v>
      </c>
    </row>
    <row r="95" spans="1:4">
      <c r="A95" t="s">
        <v>187</v>
      </c>
      <c r="B95" t="s">
        <v>188</v>
      </c>
      <c r="C95" s="1">
        <v>46875</v>
      </c>
      <c r="D95" s="1">
        <v>5474</v>
      </c>
    </row>
    <row r="96" spans="1:4">
      <c r="A96" t="s">
        <v>193</v>
      </c>
      <c r="B96" t="s">
        <v>194</v>
      </c>
      <c r="C96" s="1">
        <v>21874</v>
      </c>
      <c r="D96" s="1">
        <v>3480</v>
      </c>
    </row>
    <row r="97" spans="1:4">
      <c r="A97" t="s">
        <v>195</v>
      </c>
      <c r="B97" t="s">
        <v>196</v>
      </c>
      <c r="C97" s="1">
        <v>17968</v>
      </c>
      <c r="D97" s="1">
        <v>2907</v>
      </c>
    </row>
    <row r="98" spans="1:4">
      <c r="A98" t="s">
        <v>197</v>
      </c>
      <c r="B98" t="s">
        <v>198</v>
      </c>
      <c r="C98">
        <v>694</v>
      </c>
      <c r="D98">
        <v>100</v>
      </c>
    </row>
    <row r="99" spans="1:4">
      <c r="A99" t="s">
        <v>199</v>
      </c>
      <c r="B99" t="s">
        <v>200</v>
      </c>
      <c r="C99">
        <v>59</v>
      </c>
      <c r="D99" t="s">
        <v>648</v>
      </c>
    </row>
    <row r="100" spans="1:4">
      <c r="A100" t="s">
        <v>201</v>
      </c>
      <c r="B100" t="s">
        <v>202</v>
      </c>
      <c r="C100">
        <v>175</v>
      </c>
      <c r="D100">
        <v>60</v>
      </c>
    </row>
    <row r="101" spans="1:4">
      <c r="A101" t="s">
        <v>203</v>
      </c>
      <c r="B101" t="s">
        <v>204</v>
      </c>
      <c r="C101">
        <v>407</v>
      </c>
      <c r="D101">
        <v>68</v>
      </c>
    </row>
    <row r="102" spans="1:4">
      <c r="A102" t="s">
        <v>205</v>
      </c>
      <c r="B102" t="s">
        <v>206</v>
      </c>
      <c r="C102" s="1">
        <v>26080</v>
      </c>
      <c r="D102" s="1">
        <v>4356</v>
      </c>
    </row>
    <row r="103" spans="1:4">
      <c r="A103" t="s">
        <v>207</v>
      </c>
      <c r="B103" t="s">
        <v>626</v>
      </c>
      <c r="C103" s="1">
        <v>5293</v>
      </c>
      <c r="D103" s="1">
        <v>1443</v>
      </c>
    </row>
    <row r="104" spans="1:4">
      <c r="A104" t="s">
        <v>209</v>
      </c>
      <c r="B104" t="s">
        <v>210</v>
      </c>
      <c r="C104">
        <v>606</v>
      </c>
      <c r="D104">
        <v>233</v>
      </c>
    </row>
    <row r="105" spans="1:4">
      <c r="A105" t="s">
        <v>211</v>
      </c>
      <c r="B105" t="s">
        <v>212</v>
      </c>
      <c r="C105" s="1">
        <v>14790</v>
      </c>
      <c r="D105" s="1">
        <v>3265</v>
      </c>
    </row>
    <row r="106" spans="1:4">
      <c r="A106" t="s">
        <v>213</v>
      </c>
      <c r="B106" t="s">
        <v>214</v>
      </c>
      <c r="C106" s="1">
        <v>30338</v>
      </c>
      <c r="D106" s="1">
        <v>4406</v>
      </c>
    </row>
    <row r="107" spans="1:4">
      <c r="A107" t="s">
        <v>215</v>
      </c>
      <c r="B107" t="s">
        <v>216</v>
      </c>
      <c r="C107" s="1">
        <v>21367</v>
      </c>
      <c r="D107" s="1">
        <v>3530</v>
      </c>
    </row>
    <row r="108" spans="1:4">
      <c r="A108" t="s">
        <v>217</v>
      </c>
      <c r="B108" t="s">
        <v>218</v>
      </c>
      <c r="C108" s="1">
        <v>3681</v>
      </c>
      <c r="D108">
        <v>389</v>
      </c>
    </row>
    <row r="109" spans="1:4">
      <c r="A109" t="s">
        <v>219</v>
      </c>
      <c r="B109" t="s">
        <v>220</v>
      </c>
      <c r="C109">
        <v>105</v>
      </c>
      <c r="D109">
        <v>59</v>
      </c>
    </row>
    <row r="110" spans="1:4">
      <c r="A110" t="s">
        <v>221</v>
      </c>
      <c r="B110" t="s">
        <v>222</v>
      </c>
      <c r="C110" s="1">
        <v>9060</v>
      </c>
      <c r="D110" s="1">
        <v>2215</v>
      </c>
    </row>
    <row r="111" spans="1:4">
      <c r="A111" t="s">
        <v>223</v>
      </c>
      <c r="B111" t="s">
        <v>224</v>
      </c>
      <c r="C111" s="1">
        <v>2290</v>
      </c>
      <c r="D111">
        <v>731</v>
      </c>
    </row>
    <row r="112" spans="1:4">
      <c r="A112" t="s">
        <v>225</v>
      </c>
      <c r="B112" t="s">
        <v>226</v>
      </c>
      <c r="C112" s="1">
        <v>9192</v>
      </c>
      <c r="D112" s="1">
        <v>1800</v>
      </c>
    </row>
    <row r="113" spans="1:4">
      <c r="A113" t="s">
        <v>661</v>
      </c>
      <c r="B113" t="s">
        <v>662</v>
      </c>
      <c r="C113">
        <v>19</v>
      </c>
      <c r="D113">
        <v>9</v>
      </c>
    </row>
    <row r="114" spans="1:4">
      <c r="A114" t="s">
        <v>227</v>
      </c>
      <c r="B114" t="s">
        <v>228</v>
      </c>
      <c r="C114" s="1">
        <v>31345</v>
      </c>
      <c r="D114" s="1">
        <v>4034</v>
      </c>
    </row>
    <row r="115" spans="1:4">
      <c r="A115" t="s">
        <v>229</v>
      </c>
      <c r="B115" t="s">
        <v>230</v>
      </c>
      <c r="C115">
        <v>754</v>
      </c>
      <c r="D115">
        <v>227</v>
      </c>
    </row>
    <row r="116" spans="1:4">
      <c r="A116" t="s">
        <v>231</v>
      </c>
      <c r="B116" t="s">
        <v>232</v>
      </c>
      <c r="C116">
        <v>912</v>
      </c>
      <c r="D116">
        <v>403</v>
      </c>
    </row>
    <row r="117" spans="1:4">
      <c r="A117" t="s">
        <v>233</v>
      </c>
      <c r="B117" t="s">
        <v>234</v>
      </c>
      <c r="C117">
        <v>496</v>
      </c>
      <c r="D117">
        <v>247</v>
      </c>
    </row>
    <row r="118" spans="1:4">
      <c r="A118" t="s">
        <v>663</v>
      </c>
      <c r="B118" t="s">
        <v>664</v>
      </c>
      <c r="C118" t="s">
        <v>648</v>
      </c>
      <c r="D118" t="s">
        <v>648</v>
      </c>
    </row>
    <row r="119" spans="1:4">
      <c r="A119" t="s">
        <v>665</v>
      </c>
      <c r="B119" t="s">
        <v>666</v>
      </c>
      <c r="C119" t="s">
        <v>648</v>
      </c>
      <c r="D119">
        <v>30</v>
      </c>
    </row>
    <row r="120" spans="1:4">
      <c r="A120" t="s">
        <v>235</v>
      </c>
      <c r="B120" t="s">
        <v>236</v>
      </c>
      <c r="C120" s="1">
        <v>2692</v>
      </c>
      <c r="D120">
        <v>792</v>
      </c>
    </row>
    <row r="121" spans="1:4">
      <c r="A121" t="s">
        <v>237</v>
      </c>
      <c r="B121" t="s">
        <v>238</v>
      </c>
      <c r="C121">
        <v>521</v>
      </c>
      <c r="D121">
        <v>196</v>
      </c>
    </row>
    <row r="122" spans="1:4">
      <c r="A122" t="s">
        <v>239</v>
      </c>
      <c r="B122" t="s">
        <v>240</v>
      </c>
      <c r="C122">
        <v>403</v>
      </c>
      <c r="D122">
        <v>132</v>
      </c>
    </row>
    <row r="123" spans="1:4">
      <c r="A123" t="s">
        <v>241</v>
      </c>
      <c r="B123" t="s">
        <v>242</v>
      </c>
      <c r="C123" s="1">
        <v>12036</v>
      </c>
      <c r="D123" s="1">
        <v>1814</v>
      </c>
    </row>
    <row r="124" spans="1:4">
      <c r="A124" t="s">
        <v>243</v>
      </c>
      <c r="B124" t="s">
        <v>244</v>
      </c>
      <c r="C124" s="1">
        <v>30608</v>
      </c>
      <c r="D124" s="1">
        <v>4730</v>
      </c>
    </row>
    <row r="125" spans="1:4">
      <c r="A125" t="s">
        <v>245</v>
      </c>
      <c r="B125" t="s">
        <v>246</v>
      </c>
      <c r="C125">
        <v>60</v>
      </c>
      <c r="D125">
        <v>49</v>
      </c>
    </row>
    <row r="126" spans="1:4">
      <c r="A126" t="s">
        <v>247</v>
      </c>
      <c r="B126" t="s">
        <v>248</v>
      </c>
      <c r="C126">
        <v>444</v>
      </c>
      <c r="D126">
        <v>149</v>
      </c>
    </row>
    <row r="127" spans="1:4">
      <c r="A127" t="s">
        <v>249</v>
      </c>
      <c r="B127" t="s">
        <v>627</v>
      </c>
      <c r="C127" s="1">
        <v>1208</v>
      </c>
      <c r="D127" s="1">
        <v>2161</v>
      </c>
    </row>
    <row r="128" spans="1:4">
      <c r="A128" t="s">
        <v>251</v>
      </c>
      <c r="B128" t="s">
        <v>252</v>
      </c>
      <c r="C128">
        <v>250</v>
      </c>
      <c r="D128">
        <v>80</v>
      </c>
    </row>
    <row r="129" spans="1:4">
      <c r="A129" t="s">
        <v>253</v>
      </c>
      <c r="B129" t="s">
        <v>254</v>
      </c>
      <c r="C129">
        <v>98</v>
      </c>
      <c r="D129">
        <v>50</v>
      </c>
    </row>
    <row r="130" spans="1:4">
      <c r="A130" t="s">
        <v>255</v>
      </c>
      <c r="B130" t="s">
        <v>256</v>
      </c>
      <c r="C130" s="1">
        <v>23428</v>
      </c>
      <c r="D130" s="1">
        <v>4962</v>
      </c>
    </row>
    <row r="131" spans="1:4">
      <c r="A131" t="s">
        <v>257</v>
      </c>
      <c r="B131" t="s">
        <v>258</v>
      </c>
      <c r="C131" s="1">
        <v>16368</v>
      </c>
      <c r="D131" s="1">
        <v>4356</v>
      </c>
    </row>
    <row r="132" spans="1:4">
      <c r="A132" t="s">
        <v>259</v>
      </c>
      <c r="B132" t="s">
        <v>260</v>
      </c>
      <c r="C132" s="1">
        <v>1023</v>
      </c>
      <c r="D132">
        <v>573</v>
      </c>
    </row>
    <row r="133" spans="1:4">
      <c r="A133" t="s">
        <v>261</v>
      </c>
      <c r="B133" t="s">
        <v>262</v>
      </c>
      <c r="C133" s="1">
        <v>1112</v>
      </c>
      <c r="D133">
        <v>147</v>
      </c>
    </row>
    <row r="134" spans="1:4">
      <c r="A134" t="s">
        <v>667</v>
      </c>
      <c r="B134" t="s">
        <v>668</v>
      </c>
      <c r="C134" t="s">
        <v>648</v>
      </c>
      <c r="D134">
        <v>28</v>
      </c>
    </row>
    <row r="135" spans="1:4">
      <c r="A135" t="s">
        <v>669</v>
      </c>
      <c r="B135" t="s">
        <v>670</v>
      </c>
      <c r="C135" t="s">
        <v>648</v>
      </c>
      <c r="D135" t="s">
        <v>648</v>
      </c>
    </row>
    <row r="136" spans="1:4">
      <c r="A136" t="s">
        <v>263</v>
      </c>
      <c r="B136" t="s">
        <v>264</v>
      </c>
      <c r="C136" s="1">
        <v>14733</v>
      </c>
      <c r="D136" s="1">
        <v>2226</v>
      </c>
    </row>
    <row r="137" spans="1:4">
      <c r="A137" t="s">
        <v>628</v>
      </c>
      <c r="B137" t="s">
        <v>629</v>
      </c>
      <c r="C137">
        <v>182</v>
      </c>
      <c r="D137">
        <v>36</v>
      </c>
    </row>
    <row r="138" spans="1:4">
      <c r="A138" t="s">
        <v>265</v>
      </c>
      <c r="B138" t="s">
        <v>266</v>
      </c>
      <c r="C138">
        <v>36</v>
      </c>
      <c r="D138">
        <v>38</v>
      </c>
    </row>
    <row r="139" spans="1:4">
      <c r="A139" t="s">
        <v>671</v>
      </c>
      <c r="B139" t="s">
        <v>672</v>
      </c>
      <c r="C139" t="s">
        <v>648</v>
      </c>
      <c r="D139" t="s">
        <v>648</v>
      </c>
    </row>
    <row r="140" spans="1:4">
      <c r="A140" t="s">
        <v>267</v>
      </c>
      <c r="B140" t="s">
        <v>268</v>
      </c>
      <c r="C140" s="1">
        <v>18102</v>
      </c>
      <c r="D140" s="1">
        <v>2023</v>
      </c>
    </row>
    <row r="141" spans="1:4">
      <c r="A141" t="s">
        <v>269</v>
      </c>
      <c r="B141" t="s">
        <v>270</v>
      </c>
      <c r="C141">
        <v>111</v>
      </c>
      <c r="D141" t="s">
        <v>648</v>
      </c>
    </row>
    <row r="142" spans="1:4">
      <c r="A142" t="s">
        <v>271</v>
      </c>
      <c r="B142" t="s">
        <v>272</v>
      </c>
      <c r="C142" s="1">
        <v>25916</v>
      </c>
      <c r="D142" s="1">
        <v>4942</v>
      </c>
    </row>
    <row r="143" spans="1:4">
      <c r="A143" t="s">
        <v>273</v>
      </c>
      <c r="B143" t="s">
        <v>274</v>
      </c>
      <c r="C143" s="1">
        <v>33660</v>
      </c>
      <c r="D143" s="1">
        <v>4331</v>
      </c>
    </row>
    <row r="144" spans="1:4">
      <c r="A144" t="s">
        <v>673</v>
      </c>
      <c r="B144" t="s">
        <v>674</v>
      </c>
      <c r="C144" t="s">
        <v>648</v>
      </c>
      <c r="D144">
        <v>173</v>
      </c>
    </row>
    <row r="145" spans="1:4">
      <c r="A145" t="s">
        <v>275</v>
      </c>
      <c r="B145" t="s">
        <v>276</v>
      </c>
      <c r="C145" s="1">
        <v>39341</v>
      </c>
      <c r="D145" s="1">
        <v>6210</v>
      </c>
    </row>
    <row r="146" spans="1:4">
      <c r="A146" t="s">
        <v>277</v>
      </c>
      <c r="B146" t="s">
        <v>278</v>
      </c>
      <c r="C146">
        <v>267</v>
      </c>
      <c r="D146">
        <v>140</v>
      </c>
    </row>
    <row r="147" spans="1:4">
      <c r="A147" t="s">
        <v>279</v>
      </c>
      <c r="B147" t="s">
        <v>280</v>
      </c>
      <c r="C147">
        <v>17</v>
      </c>
      <c r="D147" t="s">
        <v>648</v>
      </c>
    </row>
    <row r="148" spans="1:4">
      <c r="A148" t="s">
        <v>283</v>
      </c>
      <c r="B148" t="s">
        <v>284</v>
      </c>
      <c r="C148" s="1">
        <v>18719</v>
      </c>
      <c r="D148" s="1">
        <v>2778</v>
      </c>
    </row>
    <row r="149" spans="1:4">
      <c r="A149" t="s">
        <v>675</v>
      </c>
      <c r="B149" t="s">
        <v>676</v>
      </c>
      <c r="C149">
        <v>592</v>
      </c>
      <c r="D149">
        <v>128</v>
      </c>
    </row>
    <row r="150" spans="1:4">
      <c r="A150" t="s">
        <v>285</v>
      </c>
      <c r="B150" t="s">
        <v>286</v>
      </c>
      <c r="C150">
        <v>754</v>
      </c>
      <c r="D150">
        <v>314</v>
      </c>
    </row>
    <row r="151" spans="1:4">
      <c r="A151" t="s">
        <v>287</v>
      </c>
      <c r="B151" t="s">
        <v>288</v>
      </c>
      <c r="C151" s="1">
        <v>49389</v>
      </c>
      <c r="D151" s="1">
        <v>6428</v>
      </c>
    </row>
    <row r="152" spans="1:4">
      <c r="A152" t="s">
        <v>289</v>
      </c>
      <c r="B152" t="s">
        <v>290</v>
      </c>
      <c r="C152" s="1">
        <v>4119</v>
      </c>
      <c r="D152">
        <v>870</v>
      </c>
    </row>
    <row r="153" spans="1:4">
      <c r="A153" t="s">
        <v>291</v>
      </c>
      <c r="B153" t="s">
        <v>292</v>
      </c>
      <c r="C153" s="1">
        <v>39504</v>
      </c>
      <c r="D153" s="1">
        <v>6265</v>
      </c>
    </row>
    <row r="154" spans="1:4">
      <c r="A154" t="s">
        <v>293</v>
      </c>
      <c r="B154" t="s">
        <v>294</v>
      </c>
      <c r="C154" s="1">
        <v>2509</v>
      </c>
      <c r="D154">
        <v>397</v>
      </c>
    </row>
    <row r="155" spans="1:4">
      <c r="A155" t="s">
        <v>295</v>
      </c>
      <c r="B155" t="s">
        <v>296</v>
      </c>
      <c r="C155" s="1">
        <v>1412</v>
      </c>
      <c r="D155">
        <v>359</v>
      </c>
    </row>
    <row r="156" spans="1:4">
      <c r="A156" t="s">
        <v>677</v>
      </c>
      <c r="B156" t="s">
        <v>678</v>
      </c>
      <c r="C156" t="s">
        <v>648</v>
      </c>
      <c r="D156" t="s">
        <v>648</v>
      </c>
    </row>
    <row r="157" spans="1:4">
      <c r="A157" t="s">
        <v>297</v>
      </c>
      <c r="B157" t="s">
        <v>298</v>
      </c>
      <c r="C157" s="1">
        <v>19883</v>
      </c>
      <c r="D157" s="1">
        <v>3114</v>
      </c>
    </row>
    <row r="158" spans="1:4">
      <c r="A158" t="s">
        <v>299</v>
      </c>
      <c r="B158" t="s">
        <v>300</v>
      </c>
      <c r="C158">
        <v>320</v>
      </c>
      <c r="D158">
        <v>92</v>
      </c>
    </row>
    <row r="159" spans="1:4">
      <c r="A159" t="s">
        <v>301</v>
      </c>
      <c r="B159" t="s">
        <v>302</v>
      </c>
      <c r="C159" s="1">
        <v>13941</v>
      </c>
      <c r="D159" s="1">
        <v>3135</v>
      </c>
    </row>
    <row r="160" spans="1:4">
      <c r="A160" t="s">
        <v>303</v>
      </c>
      <c r="B160" t="s">
        <v>304</v>
      </c>
      <c r="C160" s="1">
        <v>31581</v>
      </c>
      <c r="D160" s="1">
        <v>3945</v>
      </c>
    </row>
    <row r="161" spans="1:4">
      <c r="A161" t="s">
        <v>305</v>
      </c>
      <c r="B161" t="s">
        <v>306</v>
      </c>
      <c r="C161">
        <v>111</v>
      </c>
      <c r="D161">
        <v>90</v>
      </c>
    </row>
    <row r="162" spans="1:4">
      <c r="A162" t="s">
        <v>307</v>
      </c>
      <c r="B162" t="s">
        <v>308</v>
      </c>
      <c r="C162">
        <v>369</v>
      </c>
      <c r="D162">
        <v>106</v>
      </c>
    </row>
    <row r="163" spans="1:4">
      <c r="A163" t="s">
        <v>309</v>
      </c>
      <c r="B163" t="s">
        <v>310</v>
      </c>
      <c r="C163" s="1">
        <v>7671</v>
      </c>
      <c r="D163" s="1">
        <v>1476</v>
      </c>
    </row>
    <row r="164" spans="1:4">
      <c r="A164" t="s">
        <v>311</v>
      </c>
      <c r="B164" t="s">
        <v>312</v>
      </c>
      <c r="C164" s="1">
        <v>4218</v>
      </c>
      <c r="D164">
        <v>219</v>
      </c>
    </row>
    <row r="165" spans="1:4">
      <c r="A165" t="s">
        <v>313</v>
      </c>
      <c r="B165" t="s">
        <v>314</v>
      </c>
      <c r="C165" s="1">
        <v>30486</v>
      </c>
      <c r="D165" s="1">
        <v>5473</v>
      </c>
    </row>
    <row r="166" spans="1:4">
      <c r="A166" t="s">
        <v>315</v>
      </c>
      <c r="B166" t="s">
        <v>316</v>
      </c>
      <c r="C166">
        <v>143</v>
      </c>
      <c r="D166">
        <v>56</v>
      </c>
    </row>
    <row r="167" spans="1:4">
      <c r="A167" t="s">
        <v>317</v>
      </c>
      <c r="B167" t="s">
        <v>318</v>
      </c>
      <c r="C167">
        <v>26</v>
      </c>
      <c r="D167" t="s">
        <v>648</v>
      </c>
    </row>
    <row r="168" spans="1:4">
      <c r="A168" t="s">
        <v>319</v>
      </c>
      <c r="B168" t="s">
        <v>320</v>
      </c>
      <c r="C168">
        <v>467</v>
      </c>
      <c r="D168">
        <v>150</v>
      </c>
    </row>
    <row r="169" spans="1:4">
      <c r="A169" t="s">
        <v>631</v>
      </c>
      <c r="B169" t="s">
        <v>632</v>
      </c>
      <c r="C169">
        <v>392</v>
      </c>
      <c r="D169">
        <v>76</v>
      </c>
    </row>
    <row r="170" spans="1:4">
      <c r="A170" t="s">
        <v>679</v>
      </c>
      <c r="B170" t="s">
        <v>680</v>
      </c>
      <c r="C170">
        <v>4</v>
      </c>
      <c r="D170" t="s">
        <v>648</v>
      </c>
    </row>
    <row r="171" spans="1:4">
      <c r="A171" t="s">
        <v>321</v>
      </c>
      <c r="B171" t="s">
        <v>322</v>
      </c>
      <c r="C171" s="1">
        <v>21446</v>
      </c>
      <c r="D171" s="1">
        <v>4079</v>
      </c>
    </row>
    <row r="172" spans="1:4">
      <c r="A172" t="s">
        <v>323</v>
      </c>
      <c r="B172" t="s">
        <v>324</v>
      </c>
      <c r="C172">
        <v>101</v>
      </c>
      <c r="D172" t="s">
        <v>648</v>
      </c>
    </row>
    <row r="173" spans="1:4">
      <c r="A173" t="s">
        <v>325</v>
      </c>
      <c r="B173" t="s">
        <v>326</v>
      </c>
      <c r="C173">
        <v>45</v>
      </c>
      <c r="D173" t="s">
        <v>648</v>
      </c>
    </row>
    <row r="174" spans="1:4">
      <c r="A174" t="s">
        <v>327</v>
      </c>
      <c r="B174" t="s">
        <v>328</v>
      </c>
      <c r="C174" s="1">
        <v>16221</v>
      </c>
      <c r="D174" s="1">
        <v>1416</v>
      </c>
    </row>
    <row r="175" spans="1:4">
      <c r="A175" t="s">
        <v>329</v>
      </c>
      <c r="B175" t="s">
        <v>330</v>
      </c>
      <c r="C175" s="1">
        <v>22093</v>
      </c>
      <c r="D175" s="1">
        <v>3740</v>
      </c>
    </row>
    <row r="176" spans="1:4">
      <c r="A176" t="s">
        <v>331</v>
      </c>
      <c r="B176" t="s">
        <v>332</v>
      </c>
      <c r="C176">
        <v>749</v>
      </c>
      <c r="D176">
        <v>346</v>
      </c>
    </row>
    <row r="177" spans="1:4">
      <c r="A177" t="s">
        <v>333</v>
      </c>
      <c r="B177" t="s">
        <v>334</v>
      </c>
      <c r="C177" s="1">
        <v>20758</v>
      </c>
      <c r="D177" s="1">
        <v>3359</v>
      </c>
    </row>
    <row r="178" spans="1:4">
      <c r="A178" t="s">
        <v>335</v>
      </c>
      <c r="B178" t="s">
        <v>336</v>
      </c>
      <c r="C178" s="1">
        <v>2333</v>
      </c>
      <c r="D178">
        <v>721</v>
      </c>
    </row>
    <row r="179" spans="1:4">
      <c r="A179" t="s">
        <v>337</v>
      </c>
      <c r="B179" t="s">
        <v>338</v>
      </c>
      <c r="C179" s="1">
        <v>52780</v>
      </c>
      <c r="D179" s="1">
        <v>7861</v>
      </c>
    </row>
    <row r="180" spans="1:4">
      <c r="A180" t="s">
        <v>339</v>
      </c>
      <c r="B180" t="s">
        <v>340</v>
      </c>
      <c r="C180" s="1">
        <v>49327</v>
      </c>
      <c r="D180" s="1">
        <v>7642</v>
      </c>
    </row>
    <row r="181" spans="1:4">
      <c r="A181" t="s">
        <v>341</v>
      </c>
      <c r="B181" t="s">
        <v>342</v>
      </c>
      <c r="C181">
        <v>902</v>
      </c>
      <c r="D181">
        <v>175</v>
      </c>
    </row>
    <row r="182" spans="1:4">
      <c r="A182" t="s">
        <v>343</v>
      </c>
      <c r="B182" t="s">
        <v>344</v>
      </c>
      <c r="C182">
        <v>23</v>
      </c>
      <c r="D182">
        <v>7</v>
      </c>
    </row>
    <row r="183" spans="1:4">
      <c r="A183" t="s">
        <v>345</v>
      </c>
      <c r="B183" t="s">
        <v>346</v>
      </c>
      <c r="C183">
        <v>49</v>
      </c>
      <c r="D183">
        <v>6</v>
      </c>
    </row>
    <row r="184" spans="1:4">
      <c r="A184" t="s">
        <v>347</v>
      </c>
      <c r="B184" t="s">
        <v>348</v>
      </c>
      <c r="C184" s="1">
        <v>30307</v>
      </c>
      <c r="D184" s="1">
        <v>4139</v>
      </c>
    </row>
    <row r="185" spans="1:4">
      <c r="A185" t="s">
        <v>349</v>
      </c>
      <c r="B185" t="s">
        <v>350</v>
      </c>
      <c r="C185">
        <v>220</v>
      </c>
      <c r="D185">
        <v>105</v>
      </c>
    </row>
    <row r="186" spans="1:4">
      <c r="A186" t="s">
        <v>351</v>
      </c>
      <c r="B186" t="s">
        <v>352</v>
      </c>
      <c r="C186">
        <v>216</v>
      </c>
      <c r="D186">
        <v>26</v>
      </c>
    </row>
    <row r="187" spans="1:4">
      <c r="A187" t="s">
        <v>353</v>
      </c>
      <c r="B187" t="s">
        <v>354</v>
      </c>
      <c r="C187" s="1">
        <v>1009</v>
      </c>
      <c r="D187">
        <v>358</v>
      </c>
    </row>
    <row r="188" spans="1:4">
      <c r="A188" t="s">
        <v>355</v>
      </c>
      <c r="B188" t="s">
        <v>356</v>
      </c>
      <c r="C188">
        <v>42</v>
      </c>
      <c r="D188">
        <v>15</v>
      </c>
    </row>
    <row r="189" spans="1:4">
      <c r="A189" t="s">
        <v>357</v>
      </c>
      <c r="B189" t="s">
        <v>358</v>
      </c>
      <c r="C189">
        <v>99</v>
      </c>
      <c r="D189">
        <v>44</v>
      </c>
    </row>
    <row r="190" spans="1:4">
      <c r="A190" t="s">
        <v>359</v>
      </c>
      <c r="B190" t="s">
        <v>360</v>
      </c>
      <c r="C190" s="1">
        <v>28094</v>
      </c>
      <c r="D190" s="1">
        <v>4669</v>
      </c>
    </row>
    <row r="191" spans="1:4">
      <c r="A191" t="s">
        <v>361</v>
      </c>
      <c r="B191" t="s">
        <v>362</v>
      </c>
      <c r="C191" s="1">
        <v>3034</v>
      </c>
      <c r="D191" s="1">
        <v>1368</v>
      </c>
    </row>
    <row r="192" spans="1:4">
      <c r="A192" t="s">
        <v>363</v>
      </c>
      <c r="B192" t="s">
        <v>364</v>
      </c>
      <c r="C192">
        <v>346</v>
      </c>
      <c r="D192">
        <v>83</v>
      </c>
    </row>
    <row r="193" spans="1:4">
      <c r="A193" t="s">
        <v>365</v>
      </c>
      <c r="B193" t="s">
        <v>366</v>
      </c>
      <c r="C193">
        <v>840</v>
      </c>
      <c r="D193">
        <v>366</v>
      </c>
    </row>
    <row r="194" spans="1:4">
      <c r="A194" t="s">
        <v>367</v>
      </c>
      <c r="B194" t="s">
        <v>368</v>
      </c>
      <c r="C194">
        <v>113</v>
      </c>
      <c r="D194">
        <v>65</v>
      </c>
    </row>
    <row r="195" spans="1:4">
      <c r="A195" t="s">
        <v>369</v>
      </c>
      <c r="B195" t="s">
        <v>370</v>
      </c>
      <c r="C195">
        <v>27</v>
      </c>
      <c r="D195" t="s">
        <v>648</v>
      </c>
    </row>
    <row r="196" spans="1:4">
      <c r="A196" t="s">
        <v>371</v>
      </c>
      <c r="B196" t="s">
        <v>372</v>
      </c>
      <c r="C196" s="1">
        <v>3082</v>
      </c>
      <c r="D196">
        <v>535</v>
      </c>
    </row>
    <row r="197" spans="1:4">
      <c r="A197" t="s">
        <v>373</v>
      </c>
      <c r="B197" t="s">
        <v>374</v>
      </c>
      <c r="C197" s="1">
        <v>5370</v>
      </c>
      <c r="D197" s="1">
        <v>1147</v>
      </c>
    </row>
    <row r="198" spans="1:4">
      <c r="A198" t="s">
        <v>375</v>
      </c>
      <c r="B198" t="s">
        <v>376</v>
      </c>
      <c r="C198" s="1">
        <v>16719</v>
      </c>
      <c r="D198" s="1">
        <v>3017</v>
      </c>
    </row>
    <row r="199" spans="1:4">
      <c r="A199" t="s">
        <v>377</v>
      </c>
      <c r="B199" t="s">
        <v>378</v>
      </c>
      <c r="C199" s="1">
        <v>2042</v>
      </c>
      <c r="D199">
        <v>635</v>
      </c>
    </row>
    <row r="200" spans="1:4">
      <c r="A200" t="s">
        <v>379</v>
      </c>
      <c r="B200" t="s">
        <v>380</v>
      </c>
      <c r="C200" s="1">
        <v>1390</v>
      </c>
      <c r="D200">
        <v>482</v>
      </c>
    </row>
    <row r="201" spans="1:4">
      <c r="A201" t="s">
        <v>381</v>
      </c>
      <c r="B201" t="s">
        <v>382</v>
      </c>
      <c r="C201">
        <v>153</v>
      </c>
      <c r="D201">
        <v>53</v>
      </c>
    </row>
    <row r="202" spans="1:4">
      <c r="A202" t="s">
        <v>383</v>
      </c>
      <c r="B202" t="s">
        <v>384</v>
      </c>
      <c r="C202">
        <v>6</v>
      </c>
      <c r="D202">
        <v>5</v>
      </c>
    </row>
    <row r="203" spans="1:4">
      <c r="A203" t="s">
        <v>385</v>
      </c>
      <c r="B203" t="s">
        <v>386</v>
      </c>
      <c r="C203">
        <v>281</v>
      </c>
      <c r="D203">
        <v>89</v>
      </c>
    </row>
    <row r="204" spans="1:4">
      <c r="A204" t="s">
        <v>633</v>
      </c>
      <c r="B204" t="s">
        <v>634</v>
      </c>
      <c r="C204">
        <v>60</v>
      </c>
      <c r="D204">
        <v>14</v>
      </c>
    </row>
    <row r="205" spans="1:4">
      <c r="A205" t="s">
        <v>387</v>
      </c>
      <c r="B205" t="s">
        <v>388</v>
      </c>
      <c r="C205">
        <v>195</v>
      </c>
      <c r="D205">
        <v>227</v>
      </c>
    </row>
    <row r="206" spans="1:4">
      <c r="A206" t="s">
        <v>389</v>
      </c>
      <c r="B206" t="s">
        <v>390</v>
      </c>
      <c r="C206" s="1">
        <v>26603</v>
      </c>
      <c r="D206" s="1">
        <v>5714</v>
      </c>
    </row>
    <row r="207" spans="1:4">
      <c r="A207" t="s">
        <v>391</v>
      </c>
      <c r="B207" t="s">
        <v>392</v>
      </c>
      <c r="C207">
        <v>8</v>
      </c>
      <c r="D207" t="s">
        <v>648</v>
      </c>
    </row>
    <row r="208" spans="1:4">
      <c r="A208" t="s">
        <v>393</v>
      </c>
      <c r="B208" t="s">
        <v>394</v>
      </c>
      <c r="C208">
        <v>80</v>
      </c>
      <c r="D208">
        <v>39</v>
      </c>
    </row>
    <row r="209" spans="1:4">
      <c r="A209" t="s">
        <v>395</v>
      </c>
      <c r="B209" t="s">
        <v>396</v>
      </c>
      <c r="C209">
        <v>562</v>
      </c>
      <c r="D209">
        <v>267</v>
      </c>
    </row>
    <row r="210" spans="1:4">
      <c r="A210" t="s">
        <v>397</v>
      </c>
      <c r="B210" t="s">
        <v>398</v>
      </c>
      <c r="C210" s="1">
        <v>52271</v>
      </c>
      <c r="D210" s="1">
        <v>7160</v>
      </c>
    </row>
    <row r="211" spans="1:4">
      <c r="A211" t="s">
        <v>399</v>
      </c>
      <c r="B211" t="s">
        <v>400</v>
      </c>
      <c r="C211" s="1">
        <v>35898</v>
      </c>
      <c r="D211" s="1">
        <v>6356</v>
      </c>
    </row>
    <row r="212" spans="1:4">
      <c r="A212" t="s">
        <v>401</v>
      </c>
      <c r="B212" t="s">
        <v>402</v>
      </c>
      <c r="C212">
        <v>13</v>
      </c>
      <c r="D212">
        <v>22</v>
      </c>
    </row>
    <row r="213" spans="1:4">
      <c r="A213" t="s">
        <v>403</v>
      </c>
      <c r="B213" t="s">
        <v>404</v>
      </c>
      <c r="C213" s="1">
        <v>18143</v>
      </c>
      <c r="D213" s="1">
        <v>3281</v>
      </c>
    </row>
    <row r="214" spans="1:4">
      <c r="A214" t="s">
        <v>405</v>
      </c>
      <c r="B214" t="s">
        <v>406</v>
      </c>
      <c r="C214" s="1">
        <v>28147</v>
      </c>
      <c r="D214" s="1">
        <v>3810</v>
      </c>
    </row>
    <row r="215" spans="1:4">
      <c r="A215" t="s">
        <v>407</v>
      </c>
      <c r="B215" t="s">
        <v>408</v>
      </c>
      <c r="C215">
        <v>102</v>
      </c>
      <c r="D215">
        <v>49</v>
      </c>
    </row>
    <row r="216" spans="1:4">
      <c r="A216" t="s">
        <v>681</v>
      </c>
      <c r="B216" t="s">
        <v>682</v>
      </c>
      <c r="C216" t="s">
        <v>648</v>
      </c>
      <c r="D216">
        <v>14</v>
      </c>
    </row>
    <row r="217" spans="1:4">
      <c r="A217" t="s">
        <v>409</v>
      </c>
      <c r="B217" t="s">
        <v>410</v>
      </c>
      <c r="C217">
        <v>48</v>
      </c>
      <c r="D217">
        <v>40</v>
      </c>
    </row>
    <row r="218" spans="1:4">
      <c r="A218" t="s">
        <v>411</v>
      </c>
      <c r="B218" t="s">
        <v>412</v>
      </c>
      <c r="C218" s="1">
        <v>2131</v>
      </c>
      <c r="D218">
        <v>239</v>
      </c>
    </row>
    <row r="219" spans="1:4">
      <c r="A219" t="s">
        <v>635</v>
      </c>
      <c r="B219" t="s">
        <v>683</v>
      </c>
      <c r="C219">
        <v>240</v>
      </c>
      <c r="D219">
        <v>148</v>
      </c>
    </row>
    <row r="220" spans="1:4">
      <c r="A220" t="s">
        <v>413</v>
      </c>
      <c r="B220" t="s">
        <v>414</v>
      </c>
      <c r="C220">
        <v>427</v>
      </c>
      <c r="D220">
        <v>191</v>
      </c>
    </row>
    <row r="221" spans="1:4">
      <c r="A221" t="s">
        <v>415</v>
      </c>
      <c r="B221" t="s">
        <v>637</v>
      </c>
      <c r="C221" s="1">
        <v>23123</v>
      </c>
      <c r="D221" s="1">
        <v>5173</v>
      </c>
    </row>
    <row r="222" spans="1:4">
      <c r="A222" t="s">
        <v>417</v>
      </c>
      <c r="B222" t="s">
        <v>418</v>
      </c>
      <c r="C222" s="1">
        <v>3385</v>
      </c>
      <c r="D222">
        <v>800</v>
      </c>
    </row>
    <row r="223" spans="1:4">
      <c r="A223" t="s">
        <v>419</v>
      </c>
      <c r="B223" t="s">
        <v>420</v>
      </c>
      <c r="C223" s="1">
        <v>1111</v>
      </c>
      <c r="D223">
        <v>378</v>
      </c>
    </row>
    <row r="224" spans="1:4">
      <c r="A224" t="s">
        <v>421</v>
      </c>
      <c r="B224" t="s">
        <v>422</v>
      </c>
      <c r="C224" s="1">
        <v>28339</v>
      </c>
      <c r="D224" s="1">
        <v>5289</v>
      </c>
    </row>
    <row r="225" spans="1:4">
      <c r="A225" t="s">
        <v>423</v>
      </c>
      <c r="B225" t="s">
        <v>424</v>
      </c>
      <c r="C225" s="1">
        <v>6650</v>
      </c>
      <c r="D225" s="1">
        <v>1107</v>
      </c>
    </row>
    <row r="226" spans="1:4">
      <c r="A226" t="s">
        <v>425</v>
      </c>
      <c r="B226" t="s">
        <v>426</v>
      </c>
      <c r="C226" s="1">
        <v>23286</v>
      </c>
      <c r="D226" s="1">
        <v>3484</v>
      </c>
    </row>
    <row r="227" spans="1:4">
      <c r="A227" t="s">
        <v>427</v>
      </c>
      <c r="B227" t="s">
        <v>428</v>
      </c>
      <c r="C227" s="1">
        <v>21509</v>
      </c>
      <c r="D227" s="1">
        <v>3920</v>
      </c>
    </row>
    <row r="228" spans="1:4">
      <c r="A228" t="s">
        <v>429</v>
      </c>
      <c r="B228" t="s">
        <v>430</v>
      </c>
      <c r="C228" s="1">
        <v>3420</v>
      </c>
      <c r="D228">
        <v>811</v>
      </c>
    </row>
    <row r="229" spans="1:4">
      <c r="A229" t="s">
        <v>431</v>
      </c>
      <c r="B229" t="s">
        <v>432</v>
      </c>
      <c r="C229" s="1">
        <v>21314</v>
      </c>
      <c r="D229" s="1">
        <v>2945</v>
      </c>
    </row>
    <row r="230" spans="1:4">
      <c r="A230" t="s">
        <v>433</v>
      </c>
      <c r="B230" t="s">
        <v>639</v>
      </c>
      <c r="C230">
        <v>885</v>
      </c>
      <c r="D230">
        <v>78</v>
      </c>
    </row>
    <row r="231" spans="1:4">
      <c r="A231" t="s">
        <v>435</v>
      </c>
      <c r="B231" t="s">
        <v>436</v>
      </c>
      <c r="C231">
        <v>496</v>
      </c>
      <c r="D231">
        <v>89</v>
      </c>
    </row>
    <row r="232" spans="1:4">
      <c r="A232" t="s">
        <v>684</v>
      </c>
      <c r="B232" t="s">
        <v>685</v>
      </c>
      <c r="C232" t="s">
        <v>648</v>
      </c>
      <c r="D232">
        <v>32</v>
      </c>
    </row>
    <row r="233" spans="1:4">
      <c r="A233" t="s">
        <v>439</v>
      </c>
      <c r="B233" t="s">
        <v>440</v>
      </c>
      <c r="C233" s="1">
        <v>12559</v>
      </c>
      <c r="D233" s="1">
        <v>2423</v>
      </c>
    </row>
    <row r="234" spans="1:4">
      <c r="A234" t="s">
        <v>441</v>
      </c>
      <c r="B234" t="s">
        <v>442</v>
      </c>
      <c r="C234" s="1">
        <v>7836</v>
      </c>
      <c r="D234" s="1">
        <v>2254</v>
      </c>
    </row>
    <row r="235" spans="1:4">
      <c r="A235" t="s">
        <v>443</v>
      </c>
      <c r="B235" t="s">
        <v>444</v>
      </c>
      <c r="C235" s="1">
        <v>2850</v>
      </c>
      <c r="D235">
        <v>213</v>
      </c>
    </row>
    <row r="236" spans="1:4">
      <c r="A236" t="s">
        <v>445</v>
      </c>
      <c r="B236" t="s">
        <v>446</v>
      </c>
      <c r="C236">
        <v>87</v>
      </c>
      <c r="D236">
        <v>69</v>
      </c>
    </row>
    <row r="237" spans="1:4">
      <c r="A237" t="s">
        <v>447</v>
      </c>
      <c r="B237" t="s">
        <v>448</v>
      </c>
      <c r="C237" s="1">
        <v>1114</v>
      </c>
      <c r="D237">
        <v>313</v>
      </c>
    </row>
    <row r="238" spans="1:4">
      <c r="A238" t="s">
        <v>449</v>
      </c>
      <c r="B238" t="s">
        <v>450</v>
      </c>
      <c r="C238">
        <v>169</v>
      </c>
      <c r="D238">
        <v>58</v>
      </c>
    </row>
    <row r="239" spans="1:4">
      <c r="A239" t="s">
        <v>451</v>
      </c>
      <c r="B239" t="s">
        <v>452</v>
      </c>
      <c r="C239" s="1">
        <v>13898</v>
      </c>
      <c r="D239" s="1">
        <v>2375</v>
      </c>
    </row>
    <row r="240" spans="1:4">
      <c r="A240" t="s">
        <v>453</v>
      </c>
      <c r="B240" t="s">
        <v>454</v>
      </c>
      <c r="C240" s="1">
        <v>2054</v>
      </c>
      <c r="D240">
        <v>373</v>
      </c>
    </row>
    <row r="241" spans="1:4">
      <c r="A241" t="s">
        <v>455</v>
      </c>
      <c r="B241" t="s">
        <v>456</v>
      </c>
      <c r="C241">
        <v>214</v>
      </c>
      <c r="D241">
        <v>31</v>
      </c>
    </row>
    <row r="242" spans="1:4">
      <c r="A242" t="s">
        <v>457</v>
      </c>
      <c r="B242" t="s">
        <v>458</v>
      </c>
      <c r="C242">
        <v>68</v>
      </c>
      <c r="D242">
        <v>5</v>
      </c>
    </row>
    <row r="243" spans="1:4">
      <c r="A243" t="s">
        <v>459</v>
      </c>
      <c r="B243" t="s">
        <v>460</v>
      </c>
      <c r="C243">
        <v>999</v>
      </c>
      <c r="D243">
        <v>275</v>
      </c>
    </row>
    <row r="244" spans="1:4">
      <c r="A244" t="s">
        <v>461</v>
      </c>
      <c r="B244" t="s">
        <v>462</v>
      </c>
      <c r="C244" s="1">
        <v>21032</v>
      </c>
      <c r="D244" s="1">
        <v>3953</v>
      </c>
    </row>
    <row r="245" spans="1:4">
      <c r="A245" t="s">
        <v>463</v>
      </c>
      <c r="B245" t="s">
        <v>464</v>
      </c>
      <c r="C245">
        <v>419</v>
      </c>
      <c r="D245">
        <v>115</v>
      </c>
    </row>
    <row r="246" spans="1:4">
      <c r="A246" t="s">
        <v>465</v>
      </c>
      <c r="B246" t="s">
        <v>466</v>
      </c>
      <c r="C246" t="s">
        <v>648</v>
      </c>
      <c r="D246">
        <v>13</v>
      </c>
    </row>
    <row r="247" spans="1:4">
      <c r="A247" t="s">
        <v>467</v>
      </c>
      <c r="B247" t="s">
        <v>468</v>
      </c>
      <c r="C247" s="1">
        <v>4308</v>
      </c>
      <c r="D247">
        <v>986</v>
      </c>
    </row>
    <row r="248" spans="1:4">
      <c r="A248" t="s">
        <v>469</v>
      </c>
      <c r="B248" t="s">
        <v>470</v>
      </c>
      <c r="C248" s="1">
        <v>1287</v>
      </c>
      <c r="D248" t="s">
        <v>648</v>
      </c>
    </row>
    <row r="249" spans="1:4">
      <c r="A249" t="s">
        <v>471</v>
      </c>
      <c r="B249" t="s">
        <v>472</v>
      </c>
      <c r="C249" s="1">
        <v>31723</v>
      </c>
      <c r="D249" s="1">
        <v>4711</v>
      </c>
    </row>
    <row r="250" spans="1:4">
      <c r="A250" t="s">
        <v>686</v>
      </c>
      <c r="B250" t="s">
        <v>687</v>
      </c>
      <c r="C250" t="s">
        <v>648</v>
      </c>
      <c r="D250">
        <v>101</v>
      </c>
    </row>
    <row r="251" spans="1:4">
      <c r="A251" t="s">
        <v>473</v>
      </c>
      <c r="B251" t="s">
        <v>474</v>
      </c>
      <c r="C251" s="1">
        <v>41737</v>
      </c>
      <c r="D251" s="1">
        <v>7425</v>
      </c>
    </row>
    <row r="252" spans="1:4">
      <c r="A252" t="s">
        <v>475</v>
      </c>
      <c r="B252" t="s">
        <v>476</v>
      </c>
      <c r="C252">
        <v>487</v>
      </c>
      <c r="D252">
        <v>151</v>
      </c>
    </row>
    <row r="253" spans="1:4">
      <c r="A253" t="s">
        <v>479</v>
      </c>
      <c r="B253" t="s">
        <v>480</v>
      </c>
      <c r="C253">
        <v>304</v>
      </c>
      <c r="D253">
        <v>153</v>
      </c>
    </row>
    <row r="254" spans="1:4">
      <c r="A254" t="s">
        <v>481</v>
      </c>
      <c r="B254" t="s">
        <v>482</v>
      </c>
      <c r="C254" s="1">
        <v>34437</v>
      </c>
      <c r="D254" s="1">
        <v>4499</v>
      </c>
    </row>
    <row r="255" spans="1:4">
      <c r="A255" t="s">
        <v>483</v>
      </c>
      <c r="B255" t="s">
        <v>484</v>
      </c>
      <c r="C255">
        <v>535</v>
      </c>
      <c r="D255">
        <v>168</v>
      </c>
    </row>
    <row r="256" spans="1:4">
      <c r="A256" t="s">
        <v>485</v>
      </c>
      <c r="B256" t="s">
        <v>486</v>
      </c>
      <c r="C256" s="1">
        <v>13934</v>
      </c>
      <c r="D256" s="1">
        <v>3810</v>
      </c>
    </row>
    <row r="257" spans="1:4">
      <c r="A257" t="s">
        <v>487</v>
      </c>
      <c r="B257" t="s">
        <v>488</v>
      </c>
      <c r="C257">
        <v>178</v>
      </c>
      <c r="D257">
        <v>30</v>
      </c>
    </row>
    <row r="258" spans="1:4">
      <c r="A258" t="s">
        <v>489</v>
      </c>
      <c r="B258" t="s">
        <v>490</v>
      </c>
      <c r="C258">
        <v>390</v>
      </c>
      <c r="D258">
        <v>165</v>
      </c>
    </row>
    <row r="259" spans="1:4">
      <c r="A259" t="s">
        <v>491</v>
      </c>
      <c r="B259" t="s">
        <v>492</v>
      </c>
      <c r="C259" t="s">
        <v>648</v>
      </c>
      <c r="D259" t="s">
        <v>648</v>
      </c>
    </row>
    <row r="260" spans="1:4">
      <c r="A260" t="s">
        <v>493</v>
      </c>
      <c r="B260" t="s">
        <v>494</v>
      </c>
      <c r="C260" s="1">
        <v>14182</v>
      </c>
      <c r="D260" s="1">
        <v>1696</v>
      </c>
    </row>
    <row r="261" spans="1:4">
      <c r="A261" t="s">
        <v>497</v>
      </c>
      <c r="B261" t="s">
        <v>498</v>
      </c>
      <c r="C261">
        <v>29</v>
      </c>
      <c r="D261">
        <v>6</v>
      </c>
    </row>
    <row r="262" spans="1:4">
      <c r="A262" t="s">
        <v>499</v>
      </c>
      <c r="B262" t="s">
        <v>500</v>
      </c>
      <c r="C262">
        <v>18</v>
      </c>
      <c r="D262">
        <v>17</v>
      </c>
    </row>
    <row r="263" spans="1:4">
      <c r="A263" t="s">
        <v>501</v>
      </c>
      <c r="B263" t="s">
        <v>502</v>
      </c>
      <c r="C263">
        <v>820</v>
      </c>
      <c r="D263">
        <v>419</v>
      </c>
    </row>
    <row r="264" spans="1:4">
      <c r="A264" t="s">
        <v>503</v>
      </c>
      <c r="B264" t="s">
        <v>504</v>
      </c>
      <c r="C264">
        <v>169</v>
      </c>
      <c r="D264">
        <v>97</v>
      </c>
    </row>
    <row r="265" spans="1:4">
      <c r="A265" t="s">
        <v>505</v>
      </c>
      <c r="B265" t="s">
        <v>506</v>
      </c>
      <c r="C265" s="1">
        <v>6276</v>
      </c>
      <c r="D265">
        <v>657</v>
      </c>
    </row>
    <row r="266" spans="1:4">
      <c r="A266" t="s">
        <v>507</v>
      </c>
      <c r="B266" t="s">
        <v>508</v>
      </c>
      <c r="C266">
        <v>336</v>
      </c>
      <c r="D266">
        <v>209</v>
      </c>
    </row>
    <row r="267" spans="1:4">
      <c r="A267" t="s">
        <v>509</v>
      </c>
      <c r="B267" t="s">
        <v>510</v>
      </c>
      <c r="C267">
        <v>75</v>
      </c>
      <c r="D267">
        <v>14</v>
      </c>
    </row>
    <row r="268" spans="1:4">
      <c r="A268" t="s">
        <v>511</v>
      </c>
      <c r="B268" t="s">
        <v>512</v>
      </c>
      <c r="C268" s="1">
        <v>6200</v>
      </c>
      <c r="D268" s="1">
        <v>1245</v>
      </c>
    </row>
    <row r="269" spans="1:4">
      <c r="A269" t="s">
        <v>513</v>
      </c>
      <c r="B269" t="s">
        <v>514</v>
      </c>
      <c r="C269">
        <v>18</v>
      </c>
      <c r="D269">
        <v>16</v>
      </c>
    </row>
    <row r="270" spans="1:4">
      <c r="A270" t="s">
        <v>515</v>
      </c>
      <c r="B270" t="s">
        <v>516</v>
      </c>
      <c r="C270" s="1">
        <v>17856</v>
      </c>
      <c r="D270" s="1">
        <v>3790</v>
      </c>
    </row>
    <row r="271" spans="1:4">
      <c r="A271" t="s">
        <v>519</v>
      </c>
      <c r="B271" t="s">
        <v>520</v>
      </c>
      <c r="C271">
        <v>110</v>
      </c>
      <c r="D271">
        <v>42</v>
      </c>
    </row>
    <row r="272" spans="1:4">
      <c r="A272" t="s">
        <v>521</v>
      </c>
      <c r="B272" t="s">
        <v>522</v>
      </c>
      <c r="C272" s="1">
        <v>15498</v>
      </c>
      <c r="D272" s="1">
        <v>1765</v>
      </c>
    </row>
    <row r="273" spans="1:4">
      <c r="A273" t="s">
        <v>523</v>
      </c>
      <c r="B273" t="s">
        <v>524</v>
      </c>
      <c r="C273">
        <v>589</v>
      </c>
      <c r="D273">
        <v>158</v>
      </c>
    </row>
    <row r="274" spans="1:4">
      <c r="A274" t="s">
        <v>525</v>
      </c>
      <c r="B274" t="s">
        <v>526</v>
      </c>
      <c r="C274">
        <v>50</v>
      </c>
      <c r="D274">
        <v>34</v>
      </c>
    </row>
    <row r="275" spans="1:4">
      <c r="A275" t="s">
        <v>527</v>
      </c>
      <c r="B275" t="s">
        <v>528</v>
      </c>
      <c r="C275" s="1">
        <v>17868</v>
      </c>
      <c r="D275" s="1">
        <v>2899</v>
      </c>
    </row>
    <row r="276" spans="1:4">
      <c r="A276" t="s">
        <v>529</v>
      </c>
      <c r="B276" t="s">
        <v>530</v>
      </c>
      <c r="C276" s="1">
        <v>2087</v>
      </c>
      <c r="D276">
        <v>244</v>
      </c>
    </row>
    <row r="277" spans="1:4">
      <c r="A277" t="s">
        <v>531</v>
      </c>
      <c r="B277" t="s">
        <v>532</v>
      </c>
      <c r="C277" s="1">
        <v>3503</v>
      </c>
      <c r="D277" s="1">
        <v>1398</v>
      </c>
    </row>
    <row r="278" spans="1:4">
      <c r="A278" t="s">
        <v>533</v>
      </c>
      <c r="B278" t="s">
        <v>534</v>
      </c>
      <c r="C278" s="1">
        <v>13260</v>
      </c>
      <c r="D278" s="1">
        <v>2503</v>
      </c>
    </row>
    <row r="279" spans="1:4">
      <c r="A279" t="s">
        <v>535</v>
      </c>
      <c r="B279" t="s">
        <v>536</v>
      </c>
      <c r="C279" s="1">
        <v>15543</v>
      </c>
      <c r="D279" s="1">
        <v>2104</v>
      </c>
    </row>
    <row r="280" spans="1:4">
      <c r="A280" t="s">
        <v>688</v>
      </c>
      <c r="B280" t="s">
        <v>689</v>
      </c>
      <c r="C280" t="s">
        <v>648</v>
      </c>
      <c r="D280" t="s">
        <v>648</v>
      </c>
    </row>
    <row r="281" spans="1:4">
      <c r="A281" t="s">
        <v>537</v>
      </c>
      <c r="B281" t="s">
        <v>538</v>
      </c>
      <c r="C281" s="1">
        <v>19159</v>
      </c>
      <c r="D281" s="1">
        <v>3221</v>
      </c>
    </row>
    <row r="282" spans="1:4">
      <c r="A282" t="s">
        <v>539</v>
      </c>
      <c r="B282" t="s">
        <v>540</v>
      </c>
      <c r="C282" s="1">
        <v>12083</v>
      </c>
      <c r="D282" s="1">
        <v>2939</v>
      </c>
    </row>
    <row r="283" spans="1:4">
      <c r="A283" t="s">
        <v>543</v>
      </c>
      <c r="B283" t="s">
        <v>544</v>
      </c>
      <c r="C283" s="1">
        <v>3986</v>
      </c>
      <c r="D283" s="1">
        <v>1425</v>
      </c>
    </row>
    <row r="284" spans="1:4">
      <c r="A284" t="s">
        <v>545</v>
      </c>
      <c r="B284" t="s">
        <v>546</v>
      </c>
      <c r="C284">
        <v>85</v>
      </c>
      <c r="D284">
        <v>55</v>
      </c>
    </row>
    <row r="285" spans="1:4">
      <c r="A285" t="s">
        <v>547</v>
      </c>
      <c r="B285" t="s">
        <v>548</v>
      </c>
      <c r="C285">
        <v>21</v>
      </c>
      <c r="D285" t="s">
        <v>648</v>
      </c>
    </row>
    <row r="286" spans="1:4">
      <c r="A286" t="s">
        <v>549</v>
      </c>
      <c r="B286" t="s">
        <v>550</v>
      </c>
      <c r="C286" s="1">
        <v>13220</v>
      </c>
      <c r="D286" s="1">
        <v>3423</v>
      </c>
    </row>
    <row r="287" spans="1:4">
      <c r="A287" t="s">
        <v>690</v>
      </c>
      <c r="B287" t="s">
        <v>691</v>
      </c>
      <c r="C287">
        <v>3</v>
      </c>
      <c r="D287">
        <v>16</v>
      </c>
    </row>
    <row r="288" spans="1:4">
      <c r="A288" t="s">
        <v>553</v>
      </c>
      <c r="B288" t="s">
        <v>641</v>
      </c>
      <c r="C288" s="1">
        <v>2223</v>
      </c>
      <c r="D288">
        <v>821</v>
      </c>
    </row>
    <row r="289" spans="1:4">
      <c r="A289" t="s">
        <v>555</v>
      </c>
      <c r="B289" t="s">
        <v>556</v>
      </c>
      <c r="C289">
        <v>719</v>
      </c>
      <c r="D289">
        <v>413</v>
      </c>
    </row>
    <row r="290" spans="1:4">
      <c r="A290" t="s">
        <v>557</v>
      </c>
      <c r="B290" t="s">
        <v>558</v>
      </c>
      <c r="C290">
        <v>25</v>
      </c>
      <c r="D290">
        <v>21</v>
      </c>
    </row>
    <row r="291" spans="1:4">
      <c r="A291" t="s">
        <v>559</v>
      </c>
      <c r="B291" t="s">
        <v>560</v>
      </c>
      <c r="C291" s="1">
        <v>34499</v>
      </c>
      <c r="D291" s="1">
        <v>5675</v>
      </c>
    </row>
    <row r="292" spans="1:4">
      <c r="A292" t="s">
        <v>561</v>
      </c>
      <c r="B292" t="s">
        <v>562</v>
      </c>
      <c r="C292" s="1">
        <v>14971</v>
      </c>
      <c r="D292" s="1">
        <v>4228</v>
      </c>
    </row>
    <row r="293" spans="1:4">
      <c r="A293" t="s">
        <v>563</v>
      </c>
      <c r="B293" t="s">
        <v>564</v>
      </c>
      <c r="C293" s="1">
        <v>27455</v>
      </c>
      <c r="D293" s="1">
        <v>4305</v>
      </c>
    </row>
    <row r="294" spans="1:4">
      <c r="A294" t="s">
        <v>565</v>
      </c>
      <c r="B294" t="s">
        <v>566</v>
      </c>
      <c r="C294" s="1">
        <v>33800</v>
      </c>
      <c r="D294" s="1">
        <v>4397</v>
      </c>
    </row>
    <row r="295" spans="1:4">
      <c r="A295" t="s">
        <v>567</v>
      </c>
      <c r="B295" t="s">
        <v>568</v>
      </c>
      <c r="C295">
        <v>57</v>
      </c>
      <c r="D295" t="s">
        <v>648</v>
      </c>
    </row>
    <row r="296" spans="1:4">
      <c r="A296" t="s">
        <v>692</v>
      </c>
      <c r="B296" t="s">
        <v>693</v>
      </c>
      <c r="C296" s="1">
        <v>16581</v>
      </c>
      <c r="D296" s="1">
        <v>2394</v>
      </c>
    </row>
    <row r="297" spans="1:4">
      <c r="A297" t="s">
        <v>569</v>
      </c>
      <c r="B297" t="s">
        <v>570</v>
      </c>
      <c r="C297">
        <v>214</v>
      </c>
      <c r="D297">
        <v>107</v>
      </c>
    </row>
    <row r="298" spans="1:4">
      <c r="A298" t="s">
        <v>571</v>
      </c>
      <c r="B298" t="s">
        <v>572</v>
      </c>
      <c r="C298">
        <v>156</v>
      </c>
      <c r="D298">
        <v>47</v>
      </c>
    </row>
    <row r="299" spans="1:4">
      <c r="A299" t="s">
        <v>573</v>
      </c>
      <c r="B299" t="s">
        <v>574</v>
      </c>
      <c r="C299">
        <v>8</v>
      </c>
      <c r="D299" t="s">
        <v>648</v>
      </c>
    </row>
    <row r="300" spans="1:4">
      <c r="A300" t="s">
        <v>575</v>
      </c>
      <c r="B300" t="s">
        <v>576</v>
      </c>
      <c r="C300" s="1">
        <v>28485</v>
      </c>
      <c r="D300" s="1">
        <v>3828</v>
      </c>
    </row>
    <row r="301" spans="1:4">
      <c r="A301" t="s">
        <v>577</v>
      </c>
      <c r="B301" t="s">
        <v>578</v>
      </c>
      <c r="C301">
        <v>729</v>
      </c>
      <c r="D301">
        <v>250</v>
      </c>
    </row>
    <row r="302" spans="1:4">
      <c r="A302" t="s">
        <v>579</v>
      </c>
      <c r="B302" t="s">
        <v>580</v>
      </c>
      <c r="C302">
        <v>274</v>
      </c>
      <c r="D302">
        <v>114</v>
      </c>
    </row>
    <row r="303" spans="1:4">
      <c r="A303" t="s">
        <v>581</v>
      </c>
      <c r="B303" t="s">
        <v>582</v>
      </c>
      <c r="C303">
        <v>34</v>
      </c>
      <c r="D303">
        <v>21</v>
      </c>
    </row>
    <row r="304" spans="1:4">
      <c r="A304" t="s">
        <v>585</v>
      </c>
      <c r="B304" t="s">
        <v>586</v>
      </c>
      <c r="C304" s="1">
        <v>24950</v>
      </c>
      <c r="D304" s="1">
        <v>4503</v>
      </c>
    </row>
    <row r="305" spans="1:4">
      <c r="A305" t="s">
        <v>642</v>
      </c>
      <c r="B305" t="s">
        <v>643</v>
      </c>
      <c r="C305">
        <v>119</v>
      </c>
      <c r="D305">
        <v>35</v>
      </c>
    </row>
    <row r="306" spans="1:4">
      <c r="A306" t="s">
        <v>587</v>
      </c>
      <c r="B306" t="s">
        <v>588</v>
      </c>
      <c r="C306">
        <v>194</v>
      </c>
      <c r="D306">
        <v>3</v>
      </c>
    </row>
    <row r="307" spans="1:4">
      <c r="A307" t="s">
        <v>589</v>
      </c>
      <c r="B307" t="s">
        <v>590</v>
      </c>
      <c r="C307">
        <v>403</v>
      </c>
      <c r="D307">
        <v>150</v>
      </c>
    </row>
    <row r="308" spans="1:4">
      <c r="A308" t="s">
        <v>591</v>
      </c>
      <c r="B308" t="s">
        <v>592</v>
      </c>
      <c r="C308">
        <v>304</v>
      </c>
      <c r="D308">
        <v>149</v>
      </c>
    </row>
    <row r="309" spans="1:4">
      <c r="A309" t="s">
        <v>593</v>
      </c>
      <c r="B309" t="s">
        <v>594</v>
      </c>
      <c r="C309">
        <v>124</v>
      </c>
      <c r="D309">
        <v>105</v>
      </c>
    </row>
    <row r="310" spans="1:4">
      <c r="A310" t="s">
        <v>595</v>
      </c>
      <c r="B310" t="s">
        <v>596</v>
      </c>
      <c r="C310">
        <v>194</v>
      </c>
      <c r="D310">
        <v>108</v>
      </c>
    </row>
    <row r="311" spans="1:4">
      <c r="A311" t="s">
        <v>597</v>
      </c>
      <c r="B311" t="s">
        <v>598</v>
      </c>
      <c r="C311" s="1">
        <v>21888</v>
      </c>
      <c r="D311" s="1">
        <v>4587</v>
      </c>
    </row>
    <row r="312" spans="1:4">
      <c r="A312" t="s">
        <v>599</v>
      </c>
      <c r="B312" t="s">
        <v>600</v>
      </c>
      <c r="C312" s="1">
        <v>9231</v>
      </c>
      <c r="D312" s="1">
        <v>1915</v>
      </c>
    </row>
    <row r="313" spans="1:4">
      <c r="A313" t="s">
        <v>601</v>
      </c>
      <c r="B313" t="s">
        <v>602</v>
      </c>
      <c r="C313" s="1">
        <v>12928</v>
      </c>
      <c r="D313" s="1">
        <v>2681</v>
      </c>
    </row>
    <row r="314" spans="1:4">
      <c r="A314" t="s">
        <v>603</v>
      </c>
      <c r="B314" t="s">
        <v>604</v>
      </c>
      <c r="C314">
        <v>147</v>
      </c>
      <c r="D314">
        <v>7</v>
      </c>
    </row>
    <row r="315" spans="1:4">
      <c r="A315" t="s">
        <v>694</v>
      </c>
      <c r="B315" t="s">
        <v>695</v>
      </c>
      <c r="C315" t="s">
        <v>648</v>
      </c>
      <c r="D315" t="s">
        <v>648</v>
      </c>
    </row>
    <row r="316" spans="1:4">
      <c r="A316" t="s">
        <v>605</v>
      </c>
      <c r="B316" t="s">
        <v>606</v>
      </c>
      <c r="C316" s="1">
        <v>1041</v>
      </c>
      <c r="D316">
        <v>293</v>
      </c>
    </row>
    <row r="317" spans="1:4">
      <c r="A317" t="s">
        <v>696</v>
      </c>
      <c r="B317" t="s">
        <v>697</v>
      </c>
      <c r="C317" t="s">
        <v>648</v>
      </c>
      <c r="D317">
        <v>14</v>
      </c>
    </row>
    <row r="318" spans="1:4">
      <c r="A318" t="s">
        <v>607</v>
      </c>
      <c r="B318" t="s">
        <v>608</v>
      </c>
      <c r="C318" s="1">
        <v>23570</v>
      </c>
      <c r="D318" s="1">
        <v>3749</v>
      </c>
    </row>
    <row r="319" spans="1:4">
      <c r="A319" t="s">
        <v>609</v>
      </c>
      <c r="B319" t="s">
        <v>610</v>
      </c>
      <c r="C319">
        <v>588</v>
      </c>
      <c r="D319">
        <v>188</v>
      </c>
    </row>
    <row r="320" spans="1:4">
      <c r="A320" t="s">
        <v>611</v>
      </c>
      <c r="B320" t="s">
        <v>612</v>
      </c>
      <c r="C320" s="1">
        <v>9600</v>
      </c>
      <c r="D320" s="1">
        <v>1638</v>
      </c>
    </row>
    <row r="321" spans="1:4">
      <c r="A321" t="s">
        <v>613</v>
      </c>
      <c r="B321" t="s">
        <v>614</v>
      </c>
      <c r="C321">
        <v>65</v>
      </c>
      <c r="D321">
        <v>14</v>
      </c>
    </row>
    <row r="322" spans="1:4">
      <c r="A322" t="s">
        <v>615</v>
      </c>
      <c r="B322" t="s">
        <v>644</v>
      </c>
      <c r="C322" s="1">
        <v>2636252</v>
      </c>
      <c r="D322" s="1">
        <v>464910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2"/>
  <sheetViews>
    <sheetView workbookViewId="0">
      <selection activeCell="C18" sqref="C18"/>
    </sheetView>
  </sheetViews>
  <sheetFormatPr defaultRowHeight="15"/>
  <cols>
    <col min="3" max="3" width="69.7109375" customWidth="1"/>
    <col min="4" max="4" width="9.28515625" customWidth="1"/>
    <col min="5" max="5" width="8.85546875" customWidth="1"/>
    <col min="12" max="12" width="20" customWidth="1"/>
    <col min="13" max="13" width="19" customWidth="1"/>
  </cols>
  <sheetData>
    <row r="1" spans="1:16" s="3" customFormat="1">
      <c r="A1" s="3" t="s">
        <v>717</v>
      </c>
      <c r="B1" s="3" t="s">
        <v>718</v>
      </c>
      <c r="C1" s="3" t="s">
        <v>645</v>
      </c>
      <c r="D1" s="3" t="s">
        <v>708</v>
      </c>
      <c r="E1" s="3" t="s">
        <v>706</v>
      </c>
      <c r="F1" s="3" t="s">
        <v>698</v>
      </c>
      <c r="G1" s="3" t="s">
        <v>699</v>
      </c>
      <c r="H1" s="3" t="s">
        <v>700</v>
      </c>
      <c r="I1" s="3" t="s">
        <v>701</v>
      </c>
      <c r="J1" s="3" t="s">
        <v>702</v>
      </c>
      <c r="K1" s="3" t="s">
        <v>703</v>
      </c>
      <c r="L1" s="3" t="s">
        <v>704</v>
      </c>
      <c r="M1" s="3" t="s">
        <v>705</v>
      </c>
      <c r="N1" s="3" t="s">
        <v>719</v>
      </c>
      <c r="O1" s="3" t="s">
        <v>720</v>
      </c>
      <c r="P1" s="3" t="s">
        <v>721</v>
      </c>
    </row>
    <row r="2" spans="1:16">
      <c r="A2" t="s">
        <v>3</v>
      </c>
      <c r="C2" t="s">
        <v>4</v>
      </c>
      <c r="D2" t="s">
        <v>707</v>
      </c>
      <c r="E2" t="s">
        <v>709</v>
      </c>
      <c r="F2">
        <f>VLOOKUP($A2,'2010'!$A$2:$D$307,3,FALSE)</f>
        <v>18062</v>
      </c>
      <c r="G2">
        <f>VLOOKUP($A2,'2010'!$A$2:$D$307,4,FALSE)</f>
        <v>3096</v>
      </c>
      <c r="H2">
        <f>VLOOKUP($A2,'2011'!$A$2:$D$303,3,FALSE)</f>
        <v>19286</v>
      </c>
      <c r="I2">
        <f>VLOOKUP($A2,'2011'!$A$2:$D$303,4,FALSE)</f>
        <v>2400</v>
      </c>
      <c r="J2">
        <f>VLOOKUP($A2,'2012'!$A$2:$D$321,3,FALSE)</f>
        <v>19560</v>
      </c>
      <c r="K2">
        <f>VLOOKUP($A2,'2012'!$A$2:$D$321,4,FALSE)</f>
        <v>2900</v>
      </c>
      <c r="L2">
        <f>H2-J2</f>
        <v>-274</v>
      </c>
      <c r="M2">
        <f>F2-H2</f>
        <v>-1224</v>
      </c>
      <c r="N2">
        <f>G2/F2*100</f>
        <v>17.140958919278042</v>
      </c>
      <c r="O2">
        <f>I2/H2*100</f>
        <v>12.444260085035777</v>
      </c>
      <c r="P2">
        <f>K2/J2*100</f>
        <v>14.826175869120656</v>
      </c>
    </row>
    <row r="3" spans="1:16">
      <c r="A3" t="s">
        <v>5</v>
      </c>
      <c r="C3" t="s">
        <v>6</v>
      </c>
      <c r="D3" t="s">
        <v>707</v>
      </c>
      <c r="E3" t="s">
        <v>709</v>
      </c>
      <c r="F3">
        <f>VLOOKUP($A3,'2010'!$A$2:$D$307,3,FALSE)</f>
        <v>5353</v>
      </c>
      <c r="G3">
        <f>VLOOKUP($A3,'2010'!$A$2:$D$307,4,FALSE)</f>
        <v>1865</v>
      </c>
      <c r="H3">
        <f>VLOOKUP($A3,'2011'!$A$2:$D$303,3,FALSE)</f>
        <v>6421</v>
      </c>
      <c r="I3">
        <f>VLOOKUP($A3,'2011'!$A$2:$D$303,4,FALSE)</f>
        <v>1301</v>
      </c>
      <c r="J3">
        <f>VLOOKUP($A3,'2012'!$A$2:$D$321,3,FALSE)</f>
        <v>6502</v>
      </c>
      <c r="K3">
        <f>VLOOKUP($A3,'2012'!$A$2:$D$321,4,FALSE)</f>
        <v>1242</v>
      </c>
      <c r="L3">
        <f t="shared" ref="L3:L66" si="0">H3-J3</f>
        <v>-81</v>
      </c>
      <c r="M3">
        <f t="shared" ref="M3:M66" si="1">F3-H3</f>
        <v>-1068</v>
      </c>
      <c r="N3">
        <f t="shared" ref="N3:N66" si="2">G3/F3*100</f>
        <v>34.840276480478238</v>
      </c>
      <c r="O3">
        <f t="shared" ref="O3:O66" si="3">I3/H3*100</f>
        <v>20.261641488864662</v>
      </c>
      <c r="P3">
        <f>K3/J3*100</f>
        <v>19.10181482620732</v>
      </c>
    </row>
    <row r="4" spans="1:16">
      <c r="A4" t="s">
        <v>7</v>
      </c>
      <c r="C4" t="s">
        <v>8</v>
      </c>
      <c r="D4" t="s">
        <v>710</v>
      </c>
      <c r="E4" t="s">
        <v>709</v>
      </c>
      <c r="F4">
        <f>VLOOKUP($A4,'2010'!$A$2:$D$307,3,FALSE)</f>
        <v>10565</v>
      </c>
      <c r="G4">
        <f>VLOOKUP($A4,'2010'!$A$2:$D$307,4,FALSE)</f>
        <v>2826</v>
      </c>
      <c r="H4">
        <f>VLOOKUP($A4,'2011'!$A$2:$D$303,3,FALSE)</f>
        <v>12450</v>
      </c>
      <c r="I4">
        <f>VLOOKUP($A4,'2011'!$A$2:$D$303,4,FALSE)</f>
        <v>3283</v>
      </c>
      <c r="J4">
        <f>VLOOKUP($A4,'2012'!$A$2:$D$321,3,FALSE)</f>
        <v>10769</v>
      </c>
      <c r="K4">
        <f>VLOOKUP($A4,'2012'!$A$2:$D$321,4,FALSE)</f>
        <v>2655</v>
      </c>
      <c r="L4">
        <f t="shared" si="0"/>
        <v>1681</v>
      </c>
      <c r="M4">
        <f t="shared" si="1"/>
        <v>-1885</v>
      </c>
      <c r="N4">
        <f t="shared" si="2"/>
        <v>26.748698532891623</v>
      </c>
      <c r="O4">
        <f t="shared" si="3"/>
        <v>26.369477911646587</v>
      </c>
      <c r="P4">
        <f>K4/J4*100</f>
        <v>24.654099730708516</v>
      </c>
    </row>
    <row r="5" spans="1:16">
      <c r="A5" t="s">
        <v>11</v>
      </c>
      <c r="C5" t="s">
        <v>12</v>
      </c>
      <c r="D5" t="s">
        <v>711</v>
      </c>
      <c r="E5" t="s">
        <v>712</v>
      </c>
      <c r="F5">
        <f>VLOOKUP($A5,'2010'!$A$2:$D$307,3,FALSE)</f>
        <v>137</v>
      </c>
      <c r="G5">
        <f>VLOOKUP($A5,'2010'!$A$2:$D$307,4,FALSE)</f>
        <v>95</v>
      </c>
      <c r="H5">
        <f>VLOOKUP($A5,'2011'!$A$2:$D$303,3,FALSE)</f>
        <v>139</v>
      </c>
      <c r="I5">
        <f>VLOOKUP($A5,'2011'!$A$2:$D$303,4,FALSE)</f>
        <v>79</v>
      </c>
      <c r="J5">
        <f>VLOOKUP($A5,'2012'!$A$2:$D$321,3,FALSE)</f>
        <v>152</v>
      </c>
      <c r="K5">
        <f>VLOOKUP($A5,'2012'!$A$2:$D$321,4,FALSE)</f>
        <v>61</v>
      </c>
      <c r="L5">
        <f t="shared" si="0"/>
        <v>-13</v>
      </c>
      <c r="M5">
        <f t="shared" si="1"/>
        <v>-2</v>
      </c>
      <c r="N5">
        <f t="shared" si="2"/>
        <v>69.34306569343066</v>
      </c>
      <c r="O5">
        <f t="shared" si="3"/>
        <v>56.834532374100718</v>
      </c>
      <c r="P5">
        <f>K5/J5*100</f>
        <v>40.131578947368425</v>
      </c>
    </row>
    <row r="6" spans="1:16">
      <c r="A6" t="s">
        <v>13</v>
      </c>
      <c r="C6" t="s">
        <v>14</v>
      </c>
      <c r="D6" t="s">
        <v>711</v>
      </c>
      <c r="E6" t="s">
        <v>712</v>
      </c>
      <c r="F6">
        <f>VLOOKUP($A6,'2010'!$A$2:$D$307,3,FALSE)</f>
        <v>352</v>
      </c>
      <c r="G6">
        <f>VLOOKUP($A6,'2010'!$A$2:$D$307,4,FALSE)</f>
        <v>152</v>
      </c>
      <c r="H6">
        <f>VLOOKUP($A6,'2011'!$A$2:$D$303,3,FALSE)</f>
        <v>422</v>
      </c>
      <c r="I6">
        <f>VLOOKUP($A6,'2011'!$A$2:$D$303,4,FALSE)</f>
        <v>188</v>
      </c>
      <c r="J6">
        <f>VLOOKUP($A6,'2012'!$A$2:$D$321,3,FALSE)</f>
        <v>510</v>
      </c>
      <c r="K6">
        <f>VLOOKUP($A6,'2012'!$A$2:$D$321,4,FALSE)</f>
        <v>203</v>
      </c>
      <c r="L6">
        <f t="shared" si="0"/>
        <v>-88</v>
      </c>
      <c r="M6">
        <f t="shared" si="1"/>
        <v>-70</v>
      </c>
      <c r="N6">
        <f t="shared" si="2"/>
        <v>43.18181818181818</v>
      </c>
      <c r="O6">
        <f t="shared" si="3"/>
        <v>44.549763033175353</v>
      </c>
      <c r="P6">
        <f t="shared" ref="P6:P69" si="4">K6/J6*100</f>
        <v>39.803921568627452</v>
      </c>
    </row>
    <row r="7" spans="1:16">
      <c r="A7" t="s">
        <v>15</v>
      </c>
      <c r="C7" t="s">
        <v>16</v>
      </c>
      <c r="D7" t="s">
        <v>711</v>
      </c>
      <c r="E7" t="s">
        <v>713</v>
      </c>
      <c r="F7">
        <f>VLOOKUP($A7,'2010'!$A$2:$D$307,3,FALSE)</f>
        <v>342</v>
      </c>
      <c r="G7">
        <f>VLOOKUP($A7,'2010'!$A$2:$D$307,4,FALSE)</f>
        <v>8</v>
      </c>
      <c r="H7">
        <f>VLOOKUP($A7,'2011'!$A$2:$D$303,3,FALSE)</f>
        <v>255</v>
      </c>
      <c r="I7">
        <f>VLOOKUP($A7,'2011'!$A$2:$D$303,4,FALSE)</f>
        <v>6</v>
      </c>
      <c r="J7">
        <f>VLOOKUP($A7,'2012'!$A$2:$D$321,3,FALSE)</f>
        <v>319</v>
      </c>
      <c r="K7">
        <f>VLOOKUP($A7,'2012'!$A$2:$D$321,4,FALSE)</f>
        <v>56</v>
      </c>
      <c r="L7">
        <f t="shared" si="0"/>
        <v>-64</v>
      </c>
      <c r="M7">
        <f t="shared" si="1"/>
        <v>87</v>
      </c>
      <c r="N7">
        <f t="shared" si="2"/>
        <v>2.3391812865497075</v>
      </c>
      <c r="O7">
        <f t="shared" si="3"/>
        <v>2.3529411764705883</v>
      </c>
      <c r="P7">
        <f t="shared" si="4"/>
        <v>17.554858934169278</v>
      </c>
    </row>
    <row r="8" spans="1:16">
      <c r="A8" t="s">
        <v>646</v>
      </c>
      <c r="C8" t="s">
        <v>647</v>
      </c>
      <c r="D8" t="s">
        <v>711</v>
      </c>
      <c r="E8" t="s">
        <v>712</v>
      </c>
      <c r="F8" t="e">
        <f>VLOOKUP($A8,'2010'!$A$2:$D$307,3,FALSE)</f>
        <v>#N/A</v>
      </c>
      <c r="G8" t="e">
        <f>VLOOKUP($A8,'2010'!$A$2:$D$307,4,FALSE)</f>
        <v>#N/A</v>
      </c>
      <c r="H8" t="e">
        <f>VLOOKUP($A8,'2011'!$A$2:$D$303,3,FALSE)</f>
        <v>#N/A</v>
      </c>
      <c r="I8" t="e">
        <f>VLOOKUP($A8,'2011'!$A$2:$D$303,4,FALSE)</f>
        <v>#N/A</v>
      </c>
      <c r="J8" t="str">
        <f>VLOOKUP($A8,'2012'!$A$2:$D$321,3,FALSE)</f>
        <v>-</v>
      </c>
      <c r="K8" t="str">
        <f>VLOOKUP($A8,'2012'!$A$2:$D$321,4,FALSE)</f>
        <v>-</v>
      </c>
      <c r="L8" t="e">
        <f t="shared" si="0"/>
        <v>#N/A</v>
      </c>
      <c r="M8" t="e">
        <f t="shared" si="1"/>
        <v>#N/A</v>
      </c>
      <c r="N8" t="e">
        <f t="shared" si="2"/>
        <v>#N/A</v>
      </c>
      <c r="O8" t="e">
        <f t="shared" si="3"/>
        <v>#N/A</v>
      </c>
      <c r="P8" t="e">
        <f t="shared" si="4"/>
        <v>#VALUE!</v>
      </c>
    </row>
    <row r="9" spans="1:16">
      <c r="A9" t="s">
        <v>17</v>
      </c>
      <c r="C9" t="s">
        <v>18</v>
      </c>
      <c r="D9" t="s">
        <v>711</v>
      </c>
      <c r="E9" t="s">
        <v>709</v>
      </c>
      <c r="F9">
        <f>VLOOKUP($A9,'2010'!$A$2:$D$307,3,FALSE)</f>
        <v>16085</v>
      </c>
      <c r="G9">
        <f>VLOOKUP($A9,'2010'!$A$2:$D$307,4,FALSE)</f>
        <v>3574</v>
      </c>
      <c r="H9">
        <f>VLOOKUP($A9,'2011'!$A$2:$D$303,3,FALSE)</f>
        <v>16833</v>
      </c>
      <c r="I9">
        <f>VLOOKUP($A9,'2011'!$A$2:$D$303,4,FALSE)</f>
        <v>4065</v>
      </c>
      <c r="J9">
        <f>VLOOKUP($A9,'2012'!$A$2:$D$321,3,FALSE)</f>
        <v>18274</v>
      </c>
      <c r="K9">
        <f>VLOOKUP($A9,'2012'!$A$2:$D$321,4,FALSE)</f>
        <v>4362</v>
      </c>
      <c r="L9">
        <f t="shared" si="0"/>
        <v>-1441</v>
      </c>
      <c r="M9">
        <f t="shared" si="1"/>
        <v>-748</v>
      </c>
      <c r="N9">
        <f t="shared" si="2"/>
        <v>22.219459123406899</v>
      </c>
      <c r="O9">
        <f t="shared" si="3"/>
        <v>24.148993049367316</v>
      </c>
      <c r="P9">
        <f t="shared" si="4"/>
        <v>23.869979205428475</v>
      </c>
    </row>
    <row r="10" spans="1:16">
      <c r="A10" t="s">
        <v>19</v>
      </c>
      <c r="C10" t="s">
        <v>20</v>
      </c>
      <c r="D10" t="s">
        <v>711</v>
      </c>
      <c r="E10" t="s">
        <v>713</v>
      </c>
      <c r="F10">
        <f>VLOOKUP($A10,'2010'!$A$2:$D$307,3,FALSE)</f>
        <v>264</v>
      </c>
      <c r="G10">
        <f>VLOOKUP($A10,'2010'!$A$2:$D$307,4,FALSE)</f>
        <v>132</v>
      </c>
      <c r="H10">
        <f>VLOOKUP($A10,'2011'!$A$2:$D$303,3,FALSE)</f>
        <v>220</v>
      </c>
      <c r="I10">
        <f>VLOOKUP($A10,'2011'!$A$2:$D$303,4,FALSE)</f>
        <v>93</v>
      </c>
      <c r="J10">
        <f>VLOOKUP($A10,'2012'!$A$2:$D$321,3,FALSE)</f>
        <v>206</v>
      </c>
      <c r="K10">
        <f>VLOOKUP($A10,'2012'!$A$2:$D$321,4,FALSE)</f>
        <v>121</v>
      </c>
      <c r="L10">
        <f t="shared" si="0"/>
        <v>14</v>
      </c>
      <c r="M10">
        <f t="shared" si="1"/>
        <v>44</v>
      </c>
      <c r="N10">
        <f t="shared" si="2"/>
        <v>50</v>
      </c>
      <c r="O10">
        <f t="shared" si="3"/>
        <v>42.272727272727273</v>
      </c>
      <c r="P10">
        <f t="shared" si="4"/>
        <v>58.737864077669897</v>
      </c>
    </row>
    <row r="11" spans="1:16">
      <c r="A11" t="s">
        <v>620</v>
      </c>
      <c r="C11" t="s">
        <v>621</v>
      </c>
      <c r="D11" t="s">
        <v>711</v>
      </c>
      <c r="E11" t="s">
        <v>712</v>
      </c>
      <c r="F11" t="e">
        <f>VLOOKUP($A11,'2010'!$A$2:$D$307,3,FALSE)</f>
        <v>#N/A</v>
      </c>
      <c r="G11" t="e">
        <f>VLOOKUP($A11,'2010'!$A$2:$D$307,4,FALSE)</f>
        <v>#N/A</v>
      </c>
      <c r="H11">
        <f>VLOOKUP($A11,'2011'!$A$2:$D$303,3,FALSE)</f>
        <v>6411</v>
      </c>
      <c r="I11">
        <f>VLOOKUP($A11,'2011'!$A$2:$D$303,4,FALSE)</f>
        <v>1011</v>
      </c>
      <c r="J11">
        <f>VLOOKUP($A11,'2012'!$A$2:$D$321,3,FALSE)</f>
        <v>5226</v>
      </c>
      <c r="K11">
        <f>VLOOKUP($A11,'2012'!$A$2:$D$321,4,FALSE)</f>
        <v>953</v>
      </c>
      <c r="L11">
        <f t="shared" si="0"/>
        <v>1185</v>
      </c>
      <c r="M11" t="e">
        <f t="shared" si="1"/>
        <v>#N/A</v>
      </c>
      <c r="N11" t="e">
        <f t="shared" si="2"/>
        <v>#N/A</v>
      </c>
      <c r="O11">
        <f t="shared" si="3"/>
        <v>15.769770706598035</v>
      </c>
      <c r="P11">
        <f t="shared" si="4"/>
        <v>18.235744355147339</v>
      </c>
    </row>
    <row r="12" spans="1:16">
      <c r="A12" t="s">
        <v>21</v>
      </c>
      <c r="C12" t="s">
        <v>22</v>
      </c>
      <c r="D12" t="s">
        <v>711</v>
      </c>
      <c r="E12" t="s">
        <v>712</v>
      </c>
      <c r="F12">
        <f>VLOOKUP($A12,'2010'!$A$2:$D$307,3,FALSE)</f>
        <v>364</v>
      </c>
      <c r="G12">
        <f>VLOOKUP($A12,'2010'!$A$2:$D$307,4,FALSE)</f>
        <v>109</v>
      </c>
      <c r="H12">
        <f>VLOOKUP($A12,'2011'!$A$2:$D$303,3,FALSE)</f>
        <v>461</v>
      </c>
      <c r="I12">
        <f>VLOOKUP($A12,'2011'!$A$2:$D$303,4,FALSE)</f>
        <v>96</v>
      </c>
      <c r="J12">
        <f>VLOOKUP($A12,'2012'!$A$2:$D$321,3,FALSE)</f>
        <v>376</v>
      </c>
      <c r="K12">
        <f>VLOOKUP($A12,'2012'!$A$2:$D$321,4,FALSE)</f>
        <v>118</v>
      </c>
      <c r="L12">
        <f t="shared" si="0"/>
        <v>85</v>
      </c>
      <c r="M12">
        <f t="shared" si="1"/>
        <v>-97</v>
      </c>
      <c r="N12">
        <f t="shared" si="2"/>
        <v>29.945054945054945</v>
      </c>
      <c r="O12">
        <f t="shared" si="3"/>
        <v>20.824295010845987</v>
      </c>
      <c r="P12">
        <f t="shared" si="4"/>
        <v>31.382978723404253</v>
      </c>
    </row>
    <row r="13" spans="1:16">
      <c r="A13" t="s">
        <v>23</v>
      </c>
      <c r="C13" t="s">
        <v>24</v>
      </c>
      <c r="D13" t="s">
        <v>711</v>
      </c>
      <c r="E13" t="s">
        <v>709</v>
      </c>
      <c r="F13">
        <f>VLOOKUP($A13,'2010'!$A$2:$D$307,3,FALSE)</f>
        <v>15668</v>
      </c>
      <c r="G13">
        <f>VLOOKUP($A13,'2010'!$A$2:$D$307,4,FALSE)</f>
        <v>2204</v>
      </c>
      <c r="H13">
        <f>VLOOKUP($A13,'2011'!$A$2:$D$303,3,FALSE)</f>
        <v>13021</v>
      </c>
      <c r="I13">
        <f>VLOOKUP($A13,'2011'!$A$2:$D$303,4,FALSE)</f>
        <v>1992</v>
      </c>
      <c r="J13">
        <f>VLOOKUP($A13,'2012'!$A$2:$D$321,3,FALSE)</f>
        <v>10432</v>
      </c>
      <c r="K13">
        <f>VLOOKUP($A13,'2012'!$A$2:$D$321,4,FALSE)</f>
        <v>2141</v>
      </c>
      <c r="L13">
        <f t="shared" si="0"/>
        <v>2589</v>
      </c>
      <c r="M13">
        <f t="shared" si="1"/>
        <v>2647</v>
      </c>
      <c r="N13">
        <f t="shared" si="2"/>
        <v>14.066887924431965</v>
      </c>
      <c r="O13">
        <f t="shared" si="3"/>
        <v>15.298364180938485</v>
      </c>
      <c r="P13">
        <f t="shared" si="4"/>
        <v>20.523389570552148</v>
      </c>
    </row>
    <row r="14" spans="1:16">
      <c r="A14" t="s">
        <v>25</v>
      </c>
      <c r="C14" t="s">
        <v>26</v>
      </c>
      <c r="D14" t="s">
        <v>710</v>
      </c>
      <c r="E14" t="s">
        <v>709</v>
      </c>
      <c r="F14">
        <f>VLOOKUP($A14,'2010'!$A$2:$D$307,3,FALSE)</f>
        <v>10129</v>
      </c>
      <c r="G14">
        <f>VLOOKUP($A14,'2010'!$A$2:$D$307,4,FALSE)</f>
        <v>2426</v>
      </c>
      <c r="H14">
        <f>VLOOKUP($A14,'2011'!$A$2:$D$303,3,FALSE)</f>
        <v>12204</v>
      </c>
      <c r="I14">
        <f>VLOOKUP($A14,'2011'!$A$2:$D$303,4,FALSE)</f>
        <v>2372</v>
      </c>
      <c r="J14">
        <f>VLOOKUP($A14,'2012'!$A$2:$D$321,3,FALSE)</f>
        <v>10647</v>
      </c>
      <c r="K14">
        <f>VLOOKUP($A14,'2012'!$A$2:$D$321,4,FALSE)</f>
        <v>2410</v>
      </c>
      <c r="L14">
        <f t="shared" si="0"/>
        <v>1557</v>
      </c>
      <c r="M14">
        <f t="shared" si="1"/>
        <v>-2075</v>
      </c>
      <c r="N14">
        <f t="shared" si="2"/>
        <v>23.951031691183729</v>
      </c>
      <c r="O14">
        <f t="shared" si="3"/>
        <v>19.436250409701735</v>
      </c>
      <c r="P14">
        <f t="shared" si="4"/>
        <v>22.635484173945713</v>
      </c>
    </row>
    <row r="15" spans="1:16">
      <c r="A15" t="s">
        <v>649</v>
      </c>
      <c r="C15" t="s">
        <v>650</v>
      </c>
      <c r="D15" t="s">
        <v>711</v>
      </c>
      <c r="E15" t="s">
        <v>712</v>
      </c>
      <c r="F15" t="e">
        <f>VLOOKUP($A15,'2010'!$A$2:$D$307,3,FALSE)</f>
        <v>#N/A</v>
      </c>
      <c r="G15" t="e">
        <f>VLOOKUP($A15,'2010'!$A$2:$D$307,4,FALSE)</f>
        <v>#N/A</v>
      </c>
      <c r="H15" t="e">
        <f>VLOOKUP($A15,'2011'!$A$2:$D$303,3,FALSE)</f>
        <v>#N/A</v>
      </c>
      <c r="I15" t="e">
        <f>VLOOKUP($A15,'2011'!$A$2:$D$303,4,FALSE)</f>
        <v>#N/A</v>
      </c>
      <c r="J15" t="str">
        <f>VLOOKUP($A15,'2012'!$A$2:$D$321,3,FALSE)</f>
        <v>-</v>
      </c>
      <c r="K15">
        <f>VLOOKUP($A15,'2012'!$A$2:$D$321,4,FALSE)</f>
        <v>4</v>
      </c>
      <c r="L15" t="e">
        <f t="shared" si="0"/>
        <v>#N/A</v>
      </c>
      <c r="M15" t="e">
        <f t="shared" si="1"/>
        <v>#N/A</v>
      </c>
      <c r="N15" t="e">
        <f t="shared" si="2"/>
        <v>#N/A</v>
      </c>
      <c r="O15" t="e">
        <f t="shared" si="3"/>
        <v>#N/A</v>
      </c>
      <c r="P15" t="e">
        <f t="shared" si="4"/>
        <v>#VALUE!</v>
      </c>
    </row>
    <row r="16" spans="1:16">
      <c r="A16" t="s">
        <v>27</v>
      </c>
      <c r="C16" t="s">
        <v>28</v>
      </c>
      <c r="D16" t="s">
        <v>711</v>
      </c>
      <c r="E16" t="s">
        <v>712</v>
      </c>
      <c r="F16">
        <f>VLOOKUP($A16,'2010'!$A$2:$D$307,3,FALSE)</f>
        <v>137</v>
      </c>
      <c r="G16">
        <f>VLOOKUP($A16,'2010'!$A$2:$D$307,4,FALSE)</f>
        <v>27</v>
      </c>
      <c r="H16">
        <f>VLOOKUP($A16,'2011'!$A$2:$D$303,3,FALSE)</f>
        <v>143</v>
      </c>
      <c r="I16">
        <f>VLOOKUP($A16,'2011'!$A$2:$D$303,4,FALSE)</f>
        <v>83</v>
      </c>
      <c r="J16">
        <f>VLOOKUP($A16,'2012'!$A$2:$D$321,3,FALSE)</f>
        <v>199</v>
      </c>
      <c r="K16">
        <f>VLOOKUP($A16,'2012'!$A$2:$D$321,4,FALSE)</f>
        <v>94</v>
      </c>
      <c r="L16">
        <f t="shared" si="0"/>
        <v>-56</v>
      </c>
      <c r="M16">
        <f t="shared" si="1"/>
        <v>-6</v>
      </c>
      <c r="N16">
        <f t="shared" si="2"/>
        <v>19.708029197080293</v>
      </c>
      <c r="O16">
        <f t="shared" si="3"/>
        <v>58.04195804195804</v>
      </c>
      <c r="P16">
        <f t="shared" si="4"/>
        <v>47.236180904522612</v>
      </c>
    </row>
    <row r="17" spans="1:16">
      <c r="A17" t="s">
        <v>31</v>
      </c>
      <c r="C17" t="s">
        <v>32</v>
      </c>
      <c r="D17" t="s">
        <v>711</v>
      </c>
      <c r="E17" t="s">
        <v>712</v>
      </c>
      <c r="F17">
        <f>VLOOKUP($A17,'2010'!$A$2:$D$307,3,FALSE)</f>
        <v>63</v>
      </c>
      <c r="G17">
        <f>VLOOKUP($A17,'2010'!$A$2:$D$307,4,FALSE)</f>
        <v>24</v>
      </c>
      <c r="H17">
        <f>VLOOKUP($A17,'2011'!$A$2:$D$303,3,FALSE)</f>
        <v>61</v>
      </c>
      <c r="I17">
        <f>VLOOKUP($A17,'2011'!$A$2:$D$303,4,FALSE)</f>
        <v>23</v>
      </c>
      <c r="J17">
        <f>VLOOKUP($A17,'2012'!$A$2:$D$321,3,FALSE)</f>
        <v>19</v>
      </c>
      <c r="K17">
        <f>VLOOKUP($A17,'2012'!$A$2:$D$321,4,FALSE)</f>
        <v>15</v>
      </c>
      <c r="L17">
        <f t="shared" si="0"/>
        <v>42</v>
      </c>
      <c r="M17">
        <f t="shared" si="1"/>
        <v>2</v>
      </c>
      <c r="N17">
        <f t="shared" si="2"/>
        <v>38.095238095238095</v>
      </c>
      <c r="O17">
        <f t="shared" si="3"/>
        <v>37.704918032786885</v>
      </c>
      <c r="P17">
        <f t="shared" si="4"/>
        <v>78.94736842105263</v>
      </c>
    </row>
    <row r="18" spans="1:16">
      <c r="A18" t="s">
        <v>33</v>
      </c>
      <c r="C18" t="s">
        <v>34</v>
      </c>
      <c r="D18" t="s">
        <v>711</v>
      </c>
      <c r="E18" t="s">
        <v>709</v>
      </c>
      <c r="F18">
        <f>VLOOKUP($A18,'2010'!$A$2:$D$307,3,FALSE)</f>
        <v>19793</v>
      </c>
      <c r="G18">
        <f>VLOOKUP($A18,'2010'!$A$2:$D$307,4,FALSE)</f>
        <v>2918</v>
      </c>
      <c r="H18">
        <f>VLOOKUP($A18,'2011'!$A$2:$D$303,3,FALSE)</f>
        <v>19716</v>
      </c>
      <c r="I18">
        <f>VLOOKUP($A18,'2011'!$A$2:$D$303,4,FALSE)</f>
        <v>2832</v>
      </c>
      <c r="J18">
        <f>VLOOKUP($A18,'2012'!$A$2:$D$321,3,FALSE)</f>
        <v>20241</v>
      </c>
      <c r="K18">
        <f>VLOOKUP($A18,'2012'!$A$2:$D$321,4,FALSE)</f>
        <v>2990</v>
      </c>
      <c r="L18">
        <f t="shared" si="0"/>
        <v>-525</v>
      </c>
      <c r="M18">
        <f t="shared" si="1"/>
        <v>77</v>
      </c>
      <c r="N18">
        <f t="shared" si="2"/>
        <v>14.74258576264336</v>
      </c>
      <c r="O18">
        <f t="shared" si="3"/>
        <v>14.36396835057821</v>
      </c>
      <c r="P18">
        <f t="shared" si="4"/>
        <v>14.771997430956969</v>
      </c>
    </row>
    <row r="19" spans="1:16">
      <c r="A19" t="s">
        <v>35</v>
      </c>
      <c r="C19" t="s">
        <v>36</v>
      </c>
      <c r="D19" t="s">
        <v>711</v>
      </c>
      <c r="E19" t="s">
        <v>709</v>
      </c>
      <c r="F19">
        <f>VLOOKUP($A19,'2010'!$A$2:$D$307,3,FALSE)</f>
        <v>13063</v>
      </c>
      <c r="G19">
        <f>VLOOKUP($A19,'2010'!$A$2:$D$307,4,FALSE)</f>
        <v>2102</v>
      </c>
      <c r="H19">
        <f>VLOOKUP($A19,'2011'!$A$2:$D$303,3,FALSE)</f>
        <v>14914</v>
      </c>
      <c r="I19">
        <f>VLOOKUP($A19,'2011'!$A$2:$D$303,4,FALSE)</f>
        <v>2021</v>
      </c>
      <c r="J19">
        <f>VLOOKUP($A19,'2012'!$A$2:$D$321,3,FALSE)</f>
        <v>12500</v>
      </c>
      <c r="K19">
        <f>VLOOKUP($A19,'2012'!$A$2:$D$321,4,FALSE)</f>
        <v>1919</v>
      </c>
      <c r="L19">
        <f t="shared" si="0"/>
        <v>2414</v>
      </c>
      <c r="M19">
        <f t="shared" si="1"/>
        <v>-1851</v>
      </c>
      <c r="N19">
        <f t="shared" si="2"/>
        <v>16.091250095690118</v>
      </c>
      <c r="O19">
        <f t="shared" si="3"/>
        <v>13.551025881721873</v>
      </c>
      <c r="P19">
        <f t="shared" si="4"/>
        <v>15.351999999999999</v>
      </c>
    </row>
    <row r="20" spans="1:16">
      <c r="A20" t="s">
        <v>37</v>
      </c>
      <c r="C20" t="s">
        <v>38</v>
      </c>
      <c r="D20" t="s">
        <v>711</v>
      </c>
      <c r="E20" t="s">
        <v>712</v>
      </c>
      <c r="F20">
        <f>VLOOKUP($A20,'2010'!$A$2:$D$307,3,FALSE)</f>
        <v>29</v>
      </c>
      <c r="G20">
        <f>VLOOKUP($A20,'2010'!$A$2:$D$307,4,FALSE)</f>
        <v>7</v>
      </c>
      <c r="H20">
        <f>VLOOKUP($A20,'2011'!$A$2:$D$303,3,FALSE)</f>
        <v>36</v>
      </c>
      <c r="I20">
        <f>VLOOKUP($A20,'2011'!$A$2:$D$303,4,FALSE)</f>
        <v>4</v>
      </c>
      <c r="J20">
        <f>VLOOKUP($A20,'2012'!$A$2:$D$321,3,FALSE)</f>
        <v>28</v>
      </c>
      <c r="K20">
        <f>VLOOKUP($A20,'2012'!$A$2:$D$321,4,FALSE)</f>
        <v>7</v>
      </c>
      <c r="L20">
        <f t="shared" si="0"/>
        <v>8</v>
      </c>
      <c r="M20">
        <f t="shared" si="1"/>
        <v>-7</v>
      </c>
      <c r="N20">
        <f t="shared" si="2"/>
        <v>24.137931034482758</v>
      </c>
      <c r="O20">
        <f t="shared" si="3"/>
        <v>11.111111111111111</v>
      </c>
      <c r="P20">
        <f t="shared" si="4"/>
        <v>25</v>
      </c>
    </row>
    <row r="21" spans="1:16">
      <c r="A21" t="s">
        <v>39</v>
      </c>
      <c r="C21" t="s">
        <v>40</v>
      </c>
      <c r="D21" t="s">
        <v>711</v>
      </c>
      <c r="E21" t="s">
        <v>709</v>
      </c>
      <c r="F21">
        <f>VLOOKUP($A21,'2010'!$A$2:$D$307,3,FALSE)</f>
        <v>17167</v>
      </c>
      <c r="G21">
        <f>VLOOKUP($A21,'2010'!$A$2:$D$307,4,FALSE)</f>
        <v>3828</v>
      </c>
      <c r="H21">
        <f>VLOOKUP($A21,'2011'!$A$2:$D$303,3,FALSE)</f>
        <v>19890</v>
      </c>
      <c r="I21">
        <f>VLOOKUP($A21,'2011'!$A$2:$D$303,4,FALSE)</f>
        <v>4303</v>
      </c>
      <c r="J21">
        <f>VLOOKUP($A21,'2012'!$A$2:$D$321,3,FALSE)</f>
        <v>18050</v>
      </c>
      <c r="K21">
        <f>VLOOKUP($A21,'2012'!$A$2:$D$321,4,FALSE)</f>
        <v>3815</v>
      </c>
      <c r="L21">
        <f t="shared" si="0"/>
        <v>1840</v>
      </c>
      <c r="M21">
        <f t="shared" si="1"/>
        <v>-2723</v>
      </c>
      <c r="N21">
        <f t="shared" si="2"/>
        <v>22.2985961437642</v>
      </c>
      <c r="O21">
        <f t="shared" si="3"/>
        <v>21.633986928104576</v>
      </c>
      <c r="P21">
        <f t="shared" si="4"/>
        <v>21.13573407202216</v>
      </c>
    </row>
    <row r="22" spans="1:16">
      <c r="A22" t="s">
        <v>41</v>
      </c>
      <c r="C22" t="s">
        <v>42</v>
      </c>
      <c r="D22" t="s">
        <v>711</v>
      </c>
      <c r="E22" t="s">
        <v>712</v>
      </c>
      <c r="F22">
        <f>VLOOKUP($A22,'2010'!$A$2:$D$307,3,FALSE)</f>
        <v>96</v>
      </c>
      <c r="G22">
        <f>VLOOKUP($A22,'2010'!$A$2:$D$307,4,FALSE)</f>
        <v>52</v>
      </c>
      <c r="H22">
        <f>VLOOKUP($A22,'2011'!$A$2:$D$303,3,FALSE)</f>
        <v>81</v>
      </c>
      <c r="I22">
        <f>VLOOKUP($A22,'2011'!$A$2:$D$303,4,FALSE)</f>
        <v>53</v>
      </c>
      <c r="J22">
        <f>VLOOKUP($A22,'2012'!$A$2:$D$321,3,FALSE)</f>
        <v>143</v>
      </c>
      <c r="K22">
        <f>VLOOKUP($A22,'2012'!$A$2:$D$321,4,FALSE)</f>
        <v>80</v>
      </c>
      <c r="L22">
        <f t="shared" si="0"/>
        <v>-62</v>
      </c>
      <c r="M22">
        <f t="shared" si="1"/>
        <v>15</v>
      </c>
      <c r="N22">
        <f t="shared" si="2"/>
        <v>54.166666666666664</v>
      </c>
      <c r="O22">
        <f t="shared" si="3"/>
        <v>65.432098765432102</v>
      </c>
      <c r="P22">
        <f t="shared" si="4"/>
        <v>55.944055944055947</v>
      </c>
    </row>
    <row r="23" spans="1:16">
      <c r="A23" t="s">
        <v>43</v>
      </c>
      <c r="C23" t="s">
        <v>44</v>
      </c>
      <c r="D23" t="s">
        <v>711</v>
      </c>
      <c r="E23" t="s">
        <v>709</v>
      </c>
      <c r="F23">
        <f>VLOOKUP($A23,'2010'!$A$2:$D$307,3,FALSE)</f>
        <v>458</v>
      </c>
      <c r="G23">
        <f>VLOOKUP($A23,'2010'!$A$2:$D$307,4,FALSE)</f>
        <v>152</v>
      </c>
      <c r="H23">
        <f>VLOOKUP($A23,'2011'!$A$2:$D$303,3,FALSE)</f>
        <v>709</v>
      </c>
      <c r="I23">
        <f>VLOOKUP($A23,'2011'!$A$2:$D$303,4,FALSE)</f>
        <v>289</v>
      </c>
      <c r="J23">
        <f>VLOOKUP($A23,'2012'!$A$2:$D$321,3,FALSE)</f>
        <v>1778</v>
      </c>
      <c r="K23">
        <f>VLOOKUP($A23,'2012'!$A$2:$D$321,4,FALSE)</f>
        <v>664</v>
      </c>
      <c r="L23">
        <f t="shared" si="0"/>
        <v>-1069</v>
      </c>
      <c r="M23">
        <f t="shared" si="1"/>
        <v>-251</v>
      </c>
      <c r="N23">
        <f t="shared" si="2"/>
        <v>33.187772925764193</v>
      </c>
      <c r="O23">
        <f t="shared" si="3"/>
        <v>40.761636107193226</v>
      </c>
      <c r="P23">
        <f t="shared" si="4"/>
        <v>37.34533183352081</v>
      </c>
    </row>
    <row r="24" spans="1:16">
      <c r="A24" t="s">
        <v>45</v>
      </c>
      <c r="C24" t="s">
        <v>46</v>
      </c>
      <c r="D24" t="s">
        <v>711</v>
      </c>
      <c r="E24" t="s">
        <v>709</v>
      </c>
      <c r="F24">
        <f>VLOOKUP($A24,'2010'!$A$2:$D$307,3,FALSE)</f>
        <v>29018</v>
      </c>
      <c r="G24">
        <f>VLOOKUP($A24,'2010'!$A$2:$D$307,4,FALSE)</f>
        <v>5100</v>
      </c>
      <c r="H24">
        <f>VLOOKUP($A24,'2011'!$A$2:$D$303,3,FALSE)</f>
        <v>32409</v>
      </c>
      <c r="I24">
        <f>VLOOKUP($A24,'2011'!$A$2:$D$303,4,FALSE)</f>
        <v>5214</v>
      </c>
      <c r="J24">
        <f>VLOOKUP($A24,'2012'!$A$2:$D$321,3,FALSE)</f>
        <v>28874</v>
      </c>
      <c r="K24">
        <f>VLOOKUP($A24,'2012'!$A$2:$D$321,4,FALSE)</f>
        <v>5308</v>
      </c>
      <c r="L24">
        <f t="shared" si="0"/>
        <v>3535</v>
      </c>
      <c r="M24">
        <f t="shared" si="1"/>
        <v>-3391</v>
      </c>
      <c r="N24">
        <f t="shared" si="2"/>
        <v>17.575298090840167</v>
      </c>
      <c r="O24">
        <f t="shared" si="3"/>
        <v>16.088123669351106</v>
      </c>
      <c r="P24">
        <f t="shared" si="4"/>
        <v>18.38332063448085</v>
      </c>
    </row>
    <row r="25" spans="1:16">
      <c r="A25" t="s">
        <v>47</v>
      </c>
      <c r="C25" t="s">
        <v>48</v>
      </c>
      <c r="D25" t="s">
        <v>711</v>
      </c>
      <c r="E25" t="s">
        <v>712</v>
      </c>
      <c r="F25">
        <f>VLOOKUP($A25,'2010'!$A$2:$D$307,3,FALSE)</f>
        <v>174</v>
      </c>
      <c r="G25">
        <f>VLOOKUP($A25,'2010'!$A$2:$D$307,4,FALSE)</f>
        <v>59</v>
      </c>
      <c r="H25">
        <f>VLOOKUP($A25,'2011'!$A$2:$D$303,3,FALSE)</f>
        <v>293</v>
      </c>
      <c r="I25">
        <f>VLOOKUP($A25,'2011'!$A$2:$D$303,4,FALSE)</f>
        <v>77</v>
      </c>
      <c r="J25">
        <f>VLOOKUP($A25,'2012'!$A$2:$D$321,3,FALSE)</f>
        <v>257</v>
      </c>
      <c r="K25">
        <f>VLOOKUP($A25,'2012'!$A$2:$D$321,4,FALSE)</f>
        <v>112</v>
      </c>
      <c r="L25">
        <f t="shared" si="0"/>
        <v>36</v>
      </c>
      <c r="M25">
        <f t="shared" si="1"/>
        <v>-119</v>
      </c>
      <c r="N25">
        <f t="shared" si="2"/>
        <v>33.90804597701149</v>
      </c>
      <c r="O25">
        <f t="shared" si="3"/>
        <v>26.27986348122867</v>
      </c>
      <c r="P25">
        <f t="shared" si="4"/>
        <v>43.579766536964982</v>
      </c>
    </row>
    <row r="26" spans="1:16">
      <c r="A26" t="s">
        <v>49</v>
      </c>
      <c r="C26" t="s">
        <v>50</v>
      </c>
      <c r="D26" t="s">
        <v>711</v>
      </c>
      <c r="E26" t="s">
        <v>709</v>
      </c>
      <c r="F26">
        <f>VLOOKUP($A26,'2010'!$A$2:$D$307,3,FALSE)</f>
        <v>43383</v>
      </c>
      <c r="G26">
        <f>VLOOKUP($A26,'2010'!$A$2:$D$307,4,FALSE)</f>
        <v>5480</v>
      </c>
      <c r="H26">
        <f>VLOOKUP($A26,'2011'!$A$2:$D$303,3,FALSE)</f>
        <v>42962</v>
      </c>
      <c r="I26">
        <f>VLOOKUP($A26,'2011'!$A$2:$D$303,4,FALSE)</f>
        <v>5520</v>
      </c>
      <c r="J26">
        <f>VLOOKUP($A26,'2012'!$A$2:$D$321,3,FALSE)</f>
        <v>38807</v>
      </c>
      <c r="K26">
        <f>VLOOKUP($A26,'2012'!$A$2:$D$321,4,FALSE)</f>
        <v>5135</v>
      </c>
      <c r="L26">
        <f t="shared" si="0"/>
        <v>4155</v>
      </c>
      <c r="M26">
        <f t="shared" si="1"/>
        <v>421</v>
      </c>
      <c r="N26">
        <f t="shared" si="2"/>
        <v>12.631676002120646</v>
      </c>
      <c r="O26">
        <f t="shared" si="3"/>
        <v>12.848563847120712</v>
      </c>
      <c r="P26">
        <f t="shared" si="4"/>
        <v>13.232148839126962</v>
      </c>
    </row>
    <row r="27" spans="1:16">
      <c r="A27" t="s">
        <v>51</v>
      </c>
      <c r="C27" t="s">
        <v>52</v>
      </c>
      <c r="D27" t="s">
        <v>711</v>
      </c>
      <c r="E27" t="s">
        <v>712</v>
      </c>
      <c r="F27">
        <f>VLOOKUP($A27,'2010'!$A$2:$D$307,3,FALSE)</f>
        <v>3482</v>
      </c>
      <c r="G27">
        <f>VLOOKUP($A27,'2010'!$A$2:$D$307,4,FALSE)</f>
        <v>1277</v>
      </c>
      <c r="H27">
        <f>VLOOKUP($A27,'2011'!$A$2:$D$303,3,FALSE)</f>
        <v>3629</v>
      </c>
      <c r="I27">
        <f>VLOOKUP($A27,'2011'!$A$2:$D$303,4,FALSE)</f>
        <v>1337</v>
      </c>
      <c r="J27">
        <f>VLOOKUP($A27,'2012'!$A$2:$D$321,3,FALSE)</f>
        <v>3574</v>
      </c>
      <c r="K27">
        <f>VLOOKUP($A27,'2012'!$A$2:$D$321,4,FALSE)</f>
        <v>1312</v>
      </c>
      <c r="L27">
        <f t="shared" si="0"/>
        <v>55</v>
      </c>
      <c r="M27">
        <f t="shared" si="1"/>
        <v>-147</v>
      </c>
      <c r="N27">
        <f t="shared" si="2"/>
        <v>36.674325100516945</v>
      </c>
      <c r="O27">
        <f t="shared" si="3"/>
        <v>36.84210526315789</v>
      </c>
      <c r="P27">
        <f t="shared" si="4"/>
        <v>36.709569110240622</v>
      </c>
    </row>
    <row r="28" spans="1:16">
      <c r="A28" t="s">
        <v>53</v>
      </c>
      <c r="C28" t="s">
        <v>54</v>
      </c>
      <c r="D28" t="s">
        <v>711</v>
      </c>
      <c r="E28" t="s">
        <v>712</v>
      </c>
      <c r="F28">
        <f>VLOOKUP($A28,'2010'!$A$2:$D$307,3,FALSE)</f>
        <v>729</v>
      </c>
      <c r="G28">
        <f>VLOOKUP($A28,'2010'!$A$2:$D$307,4,FALSE)</f>
        <v>233</v>
      </c>
      <c r="H28">
        <f>VLOOKUP($A28,'2011'!$A$2:$D$303,3,FALSE)</f>
        <v>832</v>
      </c>
      <c r="I28">
        <f>VLOOKUP($A28,'2011'!$A$2:$D$303,4,FALSE)</f>
        <v>289</v>
      </c>
      <c r="J28">
        <f>VLOOKUP($A28,'2012'!$A$2:$D$321,3,FALSE)</f>
        <v>695</v>
      </c>
      <c r="K28">
        <f>VLOOKUP($A28,'2012'!$A$2:$D$321,4,FALSE)</f>
        <v>232</v>
      </c>
      <c r="L28">
        <f t="shared" si="0"/>
        <v>137</v>
      </c>
      <c r="M28">
        <f t="shared" si="1"/>
        <v>-103</v>
      </c>
      <c r="N28">
        <f t="shared" si="2"/>
        <v>31.961591220850483</v>
      </c>
      <c r="O28">
        <f t="shared" si="3"/>
        <v>34.73557692307692</v>
      </c>
      <c r="P28">
        <f t="shared" si="4"/>
        <v>33.381294964028783</v>
      </c>
    </row>
    <row r="29" spans="1:16">
      <c r="A29" t="s">
        <v>55</v>
      </c>
      <c r="C29" t="s">
        <v>56</v>
      </c>
      <c r="D29" t="s">
        <v>711</v>
      </c>
      <c r="E29" t="s">
        <v>712</v>
      </c>
      <c r="F29">
        <f>VLOOKUP($A29,'2010'!$A$2:$D$307,3,FALSE)</f>
        <v>1509</v>
      </c>
      <c r="G29">
        <f>VLOOKUP($A29,'2010'!$A$2:$D$307,4,FALSE)</f>
        <v>645</v>
      </c>
      <c r="H29">
        <f>VLOOKUP($A29,'2011'!$A$2:$D$303,3,FALSE)</f>
        <v>1775</v>
      </c>
      <c r="I29">
        <f>VLOOKUP($A29,'2011'!$A$2:$D$303,4,FALSE)</f>
        <v>580</v>
      </c>
      <c r="J29">
        <f>VLOOKUP($A29,'2012'!$A$2:$D$321,3,FALSE)</f>
        <v>2092</v>
      </c>
      <c r="K29">
        <f>VLOOKUP($A29,'2012'!$A$2:$D$321,4,FALSE)</f>
        <v>612</v>
      </c>
      <c r="L29">
        <f t="shared" si="0"/>
        <v>-317</v>
      </c>
      <c r="M29">
        <f t="shared" si="1"/>
        <v>-266</v>
      </c>
      <c r="N29">
        <f t="shared" si="2"/>
        <v>42.743538767395627</v>
      </c>
      <c r="O29">
        <f t="shared" si="3"/>
        <v>32.676056338028168</v>
      </c>
      <c r="P29">
        <f t="shared" si="4"/>
        <v>29.254302103250478</v>
      </c>
    </row>
    <row r="30" spans="1:16">
      <c r="A30" t="s">
        <v>57</v>
      </c>
      <c r="C30" t="s">
        <v>58</v>
      </c>
      <c r="D30" t="s">
        <v>711</v>
      </c>
      <c r="E30" t="s">
        <v>712</v>
      </c>
      <c r="F30">
        <f>VLOOKUP($A30,'2010'!$A$2:$D$307,3,FALSE)</f>
        <v>1186</v>
      </c>
      <c r="G30">
        <f>VLOOKUP($A30,'2010'!$A$2:$D$307,4,FALSE)</f>
        <v>1089</v>
      </c>
      <c r="H30">
        <f>VLOOKUP($A30,'2011'!$A$2:$D$303,3,FALSE)</f>
        <v>1540</v>
      </c>
      <c r="I30">
        <f>VLOOKUP($A30,'2011'!$A$2:$D$303,4,FALSE)</f>
        <v>1141</v>
      </c>
      <c r="J30">
        <f>VLOOKUP($A30,'2012'!$A$2:$D$321,3,FALSE)</f>
        <v>1350</v>
      </c>
      <c r="K30">
        <f>VLOOKUP($A30,'2012'!$A$2:$D$321,4,FALSE)</f>
        <v>916</v>
      </c>
      <c r="L30">
        <f t="shared" si="0"/>
        <v>190</v>
      </c>
      <c r="M30">
        <f t="shared" si="1"/>
        <v>-354</v>
      </c>
      <c r="N30">
        <f t="shared" si="2"/>
        <v>91.821247892074197</v>
      </c>
      <c r="O30">
        <f t="shared" si="3"/>
        <v>74.090909090909093</v>
      </c>
      <c r="P30">
        <f t="shared" si="4"/>
        <v>67.851851851851848</v>
      </c>
    </row>
    <row r="31" spans="1:16">
      <c r="A31" t="s">
        <v>59</v>
      </c>
      <c r="C31" t="s">
        <v>60</v>
      </c>
      <c r="D31" t="s">
        <v>711</v>
      </c>
      <c r="E31" t="s">
        <v>712</v>
      </c>
      <c r="F31">
        <f>VLOOKUP($A31,'2010'!$A$2:$D$307,3,FALSE)</f>
        <v>1706</v>
      </c>
      <c r="G31">
        <f>VLOOKUP($A31,'2010'!$A$2:$D$307,4,FALSE)</f>
        <v>769</v>
      </c>
      <c r="H31">
        <f>VLOOKUP($A31,'2011'!$A$2:$D$303,3,FALSE)</f>
        <v>1876</v>
      </c>
      <c r="I31">
        <f>VLOOKUP($A31,'2011'!$A$2:$D$303,4,FALSE)</f>
        <v>982</v>
      </c>
      <c r="J31">
        <f>VLOOKUP($A31,'2012'!$A$2:$D$321,3,FALSE)</f>
        <v>1726</v>
      </c>
      <c r="K31">
        <f>VLOOKUP($A31,'2012'!$A$2:$D$321,4,FALSE)</f>
        <v>904</v>
      </c>
      <c r="L31">
        <f t="shared" si="0"/>
        <v>150</v>
      </c>
      <c r="M31">
        <f t="shared" si="1"/>
        <v>-170</v>
      </c>
      <c r="N31">
        <f t="shared" si="2"/>
        <v>45.076201641266117</v>
      </c>
      <c r="O31">
        <f t="shared" si="3"/>
        <v>52.345415778251606</v>
      </c>
      <c r="P31">
        <f t="shared" si="4"/>
        <v>52.375434530706833</v>
      </c>
    </row>
    <row r="32" spans="1:16">
      <c r="A32" t="s">
        <v>61</v>
      </c>
      <c r="C32" t="s">
        <v>622</v>
      </c>
      <c r="D32" t="s">
        <v>711</v>
      </c>
      <c r="E32" t="s">
        <v>709</v>
      </c>
      <c r="F32">
        <f>VLOOKUP($A32,'2010'!$A$2:$D$307,3,FALSE)</f>
        <v>5763</v>
      </c>
      <c r="G32">
        <f>VLOOKUP($A32,'2010'!$A$2:$D$307,4,FALSE)</f>
        <v>1392</v>
      </c>
      <c r="H32">
        <f>VLOOKUP($A32,'2011'!$A$2:$D$303,3,FALSE)</f>
        <v>6348</v>
      </c>
      <c r="I32">
        <f>VLOOKUP($A32,'2011'!$A$2:$D$303,4,FALSE)</f>
        <v>1686</v>
      </c>
      <c r="J32">
        <f>VLOOKUP($A32,'2012'!$A$2:$D$321,3,FALSE)</f>
        <v>5687</v>
      </c>
      <c r="K32">
        <f>VLOOKUP($A32,'2012'!$A$2:$D$321,4,FALSE)</f>
        <v>1259</v>
      </c>
      <c r="L32">
        <f t="shared" si="0"/>
        <v>661</v>
      </c>
      <c r="M32">
        <f t="shared" si="1"/>
        <v>-585</v>
      </c>
      <c r="N32">
        <f t="shared" si="2"/>
        <v>24.154086413326393</v>
      </c>
      <c r="O32">
        <f t="shared" si="3"/>
        <v>26.559546313799622</v>
      </c>
      <c r="P32">
        <f t="shared" si="4"/>
        <v>22.138209952523301</v>
      </c>
    </row>
    <row r="33" spans="1:16">
      <c r="A33" t="s">
        <v>63</v>
      </c>
      <c r="C33" t="s">
        <v>64</v>
      </c>
      <c r="D33" t="s">
        <v>711</v>
      </c>
      <c r="E33" t="s">
        <v>709</v>
      </c>
      <c r="F33">
        <f>VLOOKUP($A33,'2010'!$A$2:$D$307,3,FALSE)</f>
        <v>27656</v>
      </c>
      <c r="G33">
        <f>VLOOKUP($A33,'2010'!$A$2:$D$307,4,FALSE)</f>
        <v>4067</v>
      </c>
      <c r="H33">
        <f>VLOOKUP($A33,'2011'!$A$2:$D$303,3,FALSE)</f>
        <v>25306</v>
      </c>
      <c r="I33">
        <f>VLOOKUP($A33,'2011'!$A$2:$D$303,4,FALSE)</f>
        <v>4342</v>
      </c>
      <c r="J33">
        <f>VLOOKUP($A33,'2012'!$A$2:$D$321,3,FALSE)</f>
        <v>21396</v>
      </c>
      <c r="K33">
        <f>VLOOKUP($A33,'2012'!$A$2:$D$321,4,FALSE)</f>
        <v>3920</v>
      </c>
      <c r="L33">
        <f t="shared" si="0"/>
        <v>3910</v>
      </c>
      <c r="M33">
        <f t="shared" si="1"/>
        <v>2350</v>
      </c>
      <c r="N33">
        <f t="shared" si="2"/>
        <v>14.705669655770901</v>
      </c>
      <c r="O33">
        <f t="shared" si="3"/>
        <v>17.157986248320555</v>
      </c>
      <c r="P33">
        <f t="shared" si="4"/>
        <v>18.321181529257803</v>
      </c>
    </row>
    <row r="34" spans="1:16">
      <c r="A34" t="s">
        <v>67</v>
      </c>
      <c r="C34" t="s">
        <v>68</v>
      </c>
      <c r="D34" t="s">
        <v>711</v>
      </c>
      <c r="E34" t="s">
        <v>713</v>
      </c>
      <c r="F34">
        <f>VLOOKUP($A34,'2010'!$A$2:$D$307,3,FALSE)</f>
        <v>380</v>
      </c>
      <c r="G34">
        <f>VLOOKUP($A34,'2010'!$A$2:$D$307,4,FALSE)</f>
        <v>286</v>
      </c>
      <c r="H34">
        <f>VLOOKUP($A34,'2011'!$A$2:$D$303,3,FALSE)</f>
        <v>712</v>
      </c>
      <c r="I34">
        <f>VLOOKUP($A34,'2011'!$A$2:$D$303,4,FALSE)</f>
        <v>962</v>
      </c>
      <c r="J34">
        <f>VLOOKUP($A34,'2012'!$A$2:$D$321,3,FALSE)</f>
        <v>1591</v>
      </c>
      <c r="K34">
        <f>VLOOKUP($A34,'2012'!$A$2:$D$321,4,FALSE)</f>
        <v>1041</v>
      </c>
      <c r="L34">
        <f t="shared" si="0"/>
        <v>-879</v>
      </c>
      <c r="M34">
        <f t="shared" si="1"/>
        <v>-332</v>
      </c>
      <c r="N34">
        <f t="shared" si="2"/>
        <v>75.26315789473685</v>
      </c>
      <c r="O34">
        <f t="shared" si="3"/>
        <v>135.11235955056179</v>
      </c>
      <c r="P34">
        <f t="shared" si="4"/>
        <v>65.430546825895661</v>
      </c>
    </row>
    <row r="35" spans="1:16">
      <c r="A35" t="s">
        <v>69</v>
      </c>
      <c r="C35" t="s">
        <v>70</v>
      </c>
      <c r="D35" t="s">
        <v>711</v>
      </c>
      <c r="E35" t="s">
        <v>709</v>
      </c>
      <c r="F35">
        <f>VLOOKUP($A35,'2010'!$A$2:$D$307,3,FALSE)</f>
        <v>14406</v>
      </c>
      <c r="G35">
        <f>VLOOKUP($A35,'2010'!$A$2:$D$307,4,FALSE)</f>
        <v>3421</v>
      </c>
      <c r="H35">
        <f>VLOOKUP($A35,'2011'!$A$2:$D$303,3,FALSE)</f>
        <v>16200</v>
      </c>
      <c r="I35">
        <f>VLOOKUP($A35,'2011'!$A$2:$D$303,4,FALSE)</f>
        <v>3377</v>
      </c>
      <c r="J35">
        <f>VLOOKUP($A35,'2012'!$A$2:$D$321,3,FALSE)</f>
        <v>15624</v>
      </c>
      <c r="K35">
        <f>VLOOKUP($A35,'2012'!$A$2:$D$321,4,FALSE)</f>
        <v>2748</v>
      </c>
      <c r="L35">
        <f t="shared" si="0"/>
        <v>576</v>
      </c>
      <c r="M35">
        <f t="shared" si="1"/>
        <v>-1794</v>
      </c>
      <c r="N35">
        <f t="shared" si="2"/>
        <v>23.7470498403443</v>
      </c>
      <c r="O35">
        <f t="shared" si="3"/>
        <v>20.845679012345681</v>
      </c>
      <c r="P35">
        <f t="shared" si="4"/>
        <v>17.588325652841782</v>
      </c>
    </row>
    <row r="36" spans="1:16">
      <c r="A36" t="s">
        <v>71</v>
      </c>
      <c r="C36" t="s">
        <v>72</v>
      </c>
      <c r="D36" t="s">
        <v>711</v>
      </c>
      <c r="E36" t="s">
        <v>712</v>
      </c>
      <c r="F36">
        <f>VLOOKUP($A36,'2010'!$A$2:$D$307,3,FALSE)</f>
        <v>2464</v>
      </c>
      <c r="G36">
        <f>VLOOKUP($A36,'2010'!$A$2:$D$307,4,FALSE)</f>
        <v>944</v>
      </c>
      <c r="H36">
        <f>VLOOKUP($A36,'2011'!$A$2:$D$303,3,FALSE)</f>
        <v>2806</v>
      </c>
      <c r="I36">
        <f>VLOOKUP($A36,'2011'!$A$2:$D$303,4,FALSE)</f>
        <v>904</v>
      </c>
      <c r="J36">
        <f>VLOOKUP($A36,'2012'!$A$2:$D$321,3,FALSE)</f>
        <v>2664</v>
      </c>
      <c r="K36">
        <f>VLOOKUP($A36,'2012'!$A$2:$D$321,4,FALSE)</f>
        <v>840</v>
      </c>
      <c r="L36">
        <f t="shared" si="0"/>
        <v>142</v>
      </c>
      <c r="M36">
        <f t="shared" si="1"/>
        <v>-342</v>
      </c>
      <c r="N36">
        <f t="shared" si="2"/>
        <v>38.311688311688314</v>
      </c>
      <c r="O36">
        <f t="shared" si="3"/>
        <v>32.216678545972918</v>
      </c>
      <c r="P36">
        <f t="shared" si="4"/>
        <v>31.531531531531531</v>
      </c>
    </row>
    <row r="37" spans="1:16">
      <c r="A37" t="s">
        <v>73</v>
      </c>
      <c r="C37" t="s">
        <v>74</v>
      </c>
      <c r="D37" t="s">
        <v>711</v>
      </c>
      <c r="E37" t="s">
        <v>712</v>
      </c>
      <c r="F37">
        <f>VLOOKUP($A37,'2010'!$A$2:$D$307,3,FALSE)</f>
        <v>98</v>
      </c>
      <c r="G37">
        <f>VLOOKUP($A37,'2010'!$A$2:$D$307,4,FALSE)</f>
        <v>42</v>
      </c>
      <c r="H37">
        <f>VLOOKUP($A37,'2011'!$A$2:$D$303,3,FALSE)</f>
        <v>79</v>
      </c>
      <c r="I37">
        <f>VLOOKUP($A37,'2011'!$A$2:$D$303,4,FALSE)</f>
        <v>47</v>
      </c>
      <c r="J37">
        <f>VLOOKUP($A37,'2012'!$A$2:$D$321,3,FALSE)</f>
        <v>103</v>
      </c>
      <c r="K37">
        <f>VLOOKUP($A37,'2012'!$A$2:$D$321,4,FALSE)</f>
        <v>58</v>
      </c>
      <c r="L37">
        <f t="shared" si="0"/>
        <v>-24</v>
      </c>
      <c r="M37">
        <f t="shared" si="1"/>
        <v>19</v>
      </c>
      <c r="N37">
        <f t="shared" si="2"/>
        <v>42.857142857142854</v>
      </c>
      <c r="O37">
        <f t="shared" si="3"/>
        <v>59.493670886075947</v>
      </c>
      <c r="P37">
        <f t="shared" si="4"/>
        <v>56.310679611650485</v>
      </c>
    </row>
    <row r="38" spans="1:16">
      <c r="A38" t="s">
        <v>75</v>
      </c>
      <c r="C38" t="s">
        <v>76</v>
      </c>
      <c r="D38" t="s">
        <v>711</v>
      </c>
      <c r="E38" t="s">
        <v>709</v>
      </c>
      <c r="F38">
        <f>VLOOKUP($A38,'2010'!$A$2:$D$307,3,FALSE)</f>
        <v>36870</v>
      </c>
      <c r="G38">
        <f>VLOOKUP($A38,'2010'!$A$2:$D$307,4,FALSE)</f>
        <v>6104</v>
      </c>
      <c r="H38">
        <f>VLOOKUP($A38,'2011'!$A$2:$D$303,3,FALSE)</f>
        <v>37420</v>
      </c>
      <c r="I38">
        <f>VLOOKUP($A38,'2011'!$A$2:$D$303,4,FALSE)</f>
        <v>5326</v>
      </c>
      <c r="J38">
        <f>VLOOKUP($A38,'2012'!$A$2:$D$321,3,FALSE)</f>
        <v>31812</v>
      </c>
      <c r="K38">
        <f>VLOOKUP($A38,'2012'!$A$2:$D$321,4,FALSE)</f>
        <v>5417</v>
      </c>
      <c r="L38">
        <f t="shared" si="0"/>
        <v>5608</v>
      </c>
      <c r="M38">
        <f t="shared" si="1"/>
        <v>-550</v>
      </c>
      <c r="N38">
        <f t="shared" si="2"/>
        <v>16.555465147816655</v>
      </c>
      <c r="O38">
        <f t="shared" si="3"/>
        <v>14.233030464991984</v>
      </c>
      <c r="P38">
        <f t="shared" si="4"/>
        <v>17.028165472148874</v>
      </c>
    </row>
    <row r="39" spans="1:16">
      <c r="A39" t="s">
        <v>623</v>
      </c>
      <c r="C39" t="s">
        <v>651</v>
      </c>
      <c r="D39" t="s">
        <v>711</v>
      </c>
      <c r="E39" t="s">
        <v>713</v>
      </c>
      <c r="F39" t="e">
        <f>VLOOKUP($A39,'2010'!$A$2:$D$307,3,FALSE)</f>
        <v>#N/A</v>
      </c>
      <c r="G39" t="e">
        <f>VLOOKUP($A39,'2010'!$A$2:$D$307,4,FALSE)</f>
        <v>#N/A</v>
      </c>
      <c r="H39">
        <f>VLOOKUP($A39,'2011'!$A$2:$D$303,3,FALSE)</f>
        <v>5</v>
      </c>
      <c r="I39">
        <f>VLOOKUP($A39,'2011'!$A$2:$D$303,4,FALSE)</f>
        <v>0</v>
      </c>
      <c r="J39">
        <f>VLOOKUP($A39,'2012'!$A$2:$D$321,3,FALSE)</f>
        <v>6</v>
      </c>
      <c r="K39" t="str">
        <f>VLOOKUP($A39,'2012'!$A$2:$D$321,4,FALSE)</f>
        <v>-</v>
      </c>
      <c r="L39">
        <f t="shared" si="0"/>
        <v>-1</v>
      </c>
      <c r="M39" t="e">
        <f t="shared" si="1"/>
        <v>#N/A</v>
      </c>
      <c r="N39" t="e">
        <f t="shared" si="2"/>
        <v>#N/A</v>
      </c>
      <c r="O39">
        <f t="shared" si="3"/>
        <v>0</v>
      </c>
      <c r="P39" t="e">
        <f t="shared" si="4"/>
        <v>#VALUE!</v>
      </c>
    </row>
    <row r="40" spans="1:16">
      <c r="A40" t="s">
        <v>77</v>
      </c>
      <c r="C40" t="s">
        <v>78</v>
      </c>
      <c r="D40" t="s">
        <v>711</v>
      </c>
      <c r="E40" t="s">
        <v>709</v>
      </c>
      <c r="F40">
        <f>VLOOKUP($A40,'2010'!$A$2:$D$307,3,FALSE)</f>
        <v>2709</v>
      </c>
      <c r="G40">
        <f>VLOOKUP($A40,'2010'!$A$2:$D$307,4,FALSE)</f>
        <v>139</v>
      </c>
      <c r="H40">
        <f>VLOOKUP($A40,'2011'!$A$2:$D$303,3,FALSE)</f>
        <v>2200</v>
      </c>
      <c r="I40">
        <f>VLOOKUP($A40,'2011'!$A$2:$D$303,4,FALSE)</f>
        <v>136</v>
      </c>
      <c r="J40">
        <f>VLOOKUP($A40,'2012'!$A$2:$D$321,3,FALSE)</f>
        <v>2511</v>
      </c>
      <c r="K40">
        <f>VLOOKUP($A40,'2012'!$A$2:$D$321,4,FALSE)</f>
        <v>141</v>
      </c>
      <c r="L40">
        <f t="shared" si="0"/>
        <v>-311</v>
      </c>
      <c r="M40">
        <f t="shared" si="1"/>
        <v>509</v>
      </c>
      <c r="N40">
        <f t="shared" si="2"/>
        <v>5.1310446659283864</v>
      </c>
      <c r="O40">
        <f t="shared" si="3"/>
        <v>6.1818181818181817</v>
      </c>
      <c r="P40">
        <f t="shared" si="4"/>
        <v>5.6152927120669061</v>
      </c>
    </row>
    <row r="41" spans="1:16">
      <c r="A41" t="s">
        <v>79</v>
      </c>
      <c r="C41" t="s">
        <v>80</v>
      </c>
      <c r="D41" t="s">
        <v>711</v>
      </c>
      <c r="E41" t="s">
        <v>712</v>
      </c>
      <c r="F41">
        <f>VLOOKUP($A41,'2010'!$A$2:$D$307,3,FALSE)</f>
        <v>506</v>
      </c>
      <c r="G41">
        <f>VLOOKUP($A41,'2010'!$A$2:$D$307,4,FALSE)</f>
        <v>248</v>
      </c>
      <c r="H41">
        <f>VLOOKUP($A41,'2011'!$A$2:$D$303,3,FALSE)</f>
        <v>473</v>
      </c>
      <c r="I41">
        <f>VLOOKUP($A41,'2011'!$A$2:$D$303,4,FALSE)</f>
        <v>225</v>
      </c>
      <c r="J41">
        <f>VLOOKUP($A41,'2012'!$A$2:$D$321,3,FALSE)</f>
        <v>503</v>
      </c>
      <c r="K41">
        <f>VLOOKUP($A41,'2012'!$A$2:$D$321,4,FALSE)</f>
        <v>240</v>
      </c>
      <c r="L41">
        <f t="shared" si="0"/>
        <v>-30</v>
      </c>
      <c r="M41">
        <f t="shared" si="1"/>
        <v>33</v>
      </c>
      <c r="N41">
        <f t="shared" si="2"/>
        <v>49.011857707509883</v>
      </c>
      <c r="O41">
        <f t="shared" si="3"/>
        <v>47.568710359408037</v>
      </c>
      <c r="P41">
        <f t="shared" si="4"/>
        <v>47.713717693836976</v>
      </c>
    </row>
    <row r="42" spans="1:16">
      <c r="A42" t="s">
        <v>81</v>
      </c>
      <c r="C42" t="s">
        <v>82</v>
      </c>
      <c r="D42" t="s">
        <v>711</v>
      </c>
      <c r="E42" t="s">
        <v>709</v>
      </c>
      <c r="F42">
        <f>VLOOKUP($A42,'2010'!$A$2:$D$307,3,FALSE)</f>
        <v>39420</v>
      </c>
      <c r="G42">
        <f>VLOOKUP($A42,'2010'!$A$2:$D$307,4,FALSE)</f>
        <v>3859</v>
      </c>
      <c r="H42">
        <f>VLOOKUP($A42,'2011'!$A$2:$D$303,3,FALSE)</f>
        <v>39305</v>
      </c>
      <c r="I42">
        <f>VLOOKUP($A42,'2011'!$A$2:$D$303,4,FALSE)</f>
        <v>3688</v>
      </c>
      <c r="J42">
        <f>VLOOKUP($A42,'2012'!$A$2:$D$321,3,FALSE)</f>
        <v>36451</v>
      </c>
      <c r="K42">
        <f>VLOOKUP($A42,'2012'!$A$2:$D$321,4,FALSE)</f>
        <v>4717</v>
      </c>
      <c r="L42">
        <f t="shared" si="0"/>
        <v>2854</v>
      </c>
      <c r="M42">
        <f t="shared" si="1"/>
        <v>115</v>
      </c>
      <c r="N42">
        <f t="shared" si="2"/>
        <v>9.7894469812278029</v>
      </c>
      <c r="O42">
        <f t="shared" si="3"/>
        <v>9.3830301488360259</v>
      </c>
      <c r="P42">
        <f t="shared" si="4"/>
        <v>12.94066006419577</v>
      </c>
    </row>
    <row r="43" spans="1:16">
      <c r="A43" t="s">
        <v>83</v>
      </c>
      <c r="C43" t="s">
        <v>84</v>
      </c>
      <c r="D43" t="s">
        <v>711</v>
      </c>
      <c r="E43" t="s">
        <v>712</v>
      </c>
      <c r="F43">
        <f>VLOOKUP($A43,'2010'!$A$2:$D$307,3,FALSE)</f>
        <v>86</v>
      </c>
      <c r="G43">
        <f>VLOOKUP($A43,'2010'!$A$2:$D$307,4,FALSE)</f>
        <v>3</v>
      </c>
      <c r="H43">
        <f>VLOOKUP($A43,'2011'!$A$2:$D$303,3,FALSE)</f>
        <v>91</v>
      </c>
      <c r="I43">
        <f>VLOOKUP($A43,'2011'!$A$2:$D$303,4,FALSE)</f>
        <v>31</v>
      </c>
      <c r="J43">
        <f>VLOOKUP($A43,'2012'!$A$2:$D$321,3,FALSE)</f>
        <v>131</v>
      </c>
      <c r="K43">
        <f>VLOOKUP($A43,'2012'!$A$2:$D$321,4,FALSE)</f>
        <v>45</v>
      </c>
      <c r="L43">
        <f t="shared" si="0"/>
        <v>-40</v>
      </c>
      <c r="M43">
        <f t="shared" si="1"/>
        <v>-5</v>
      </c>
      <c r="N43">
        <f t="shared" si="2"/>
        <v>3.4883720930232558</v>
      </c>
      <c r="O43">
        <f t="shared" si="3"/>
        <v>34.065934065934066</v>
      </c>
      <c r="P43">
        <f t="shared" si="4"/>
        <v>34.351145038167942</v>
      </c>
    </row>
    <row r="44" spans="1:16">
      <c r="A44" t="s">
        <v>85</v>
      </c>
      <c r="C44" t="s">
        <v>86</v>
      </c>
      <c r="D44" t="s">
        <v>711</v>
      </c>
      <c r="E44" t="s">
        <v>709</v>
      </c>
      <c r="F44">
        <f>VLOOKUP($A44,'2010'!$A$2:$D$307,3,FALSE)</f>
        <v>34111</v>
      </c>
      <c r="G44">
        <f>VLOOKUP($A44,'2010'!$A$2:$D$307,4,FALSE)</f>
        <v>7060</v>
      </c>
      <c r="H44">
        <f>VLOOKUP($A44,'2011'!$A$2:$D$303,3,FALSE)</f>
        <v>34494</v>
      </c>
      <c r="I44">
        <f>VLOOKUP($A44,'2011'!$A$2:$D$303,4,FALSE)</f>
        <v>7284</v>
      </c>
      <c r="J44">
        <f>VLOOKUP($A44,'2012'!$A$2:$D$321,3,FALSE)</f>
        <v>29910</v>
      </c>
      <c r="K44">
        <f>VLOOKUP($A44,'2012'!$A$2:$D$321,4,FALSE)</f>
        <v>6584</v>
      </c>
      <c r="L44">
        <f t="shared" si="0"/>
        <v>4584</v>
      </c>
      <c r="M44">
        <f t="shared" si="1"/>
        <v>-383</v>
      </c>
      <c r="N44">
        <f t="shared" si="2"/>
        <v>20.697135821289319</v>
      </c>
      <c r="O44">
        <f t="shared" si="3"/>
        <v>21.116715950600103</v>
      </c>
      <c r="P44">
        <f t="shared" si="4"/>
        <v>22.012704781009695</v>
      </c>
    </row>
    <row r="45" spans="1:16">
      <c r="A45" t="s">
        <v>87</v>
      </c>
      <c r="C45" t="s">
        <v>88</v>
      </c>
      <c r="D45" t="s">
        <v>711</v>
      </c>
      <c r="E45" t="s">
        <v>712</v>
      </c>
      <c r="F45">
        <f>VLOOKUP($A45,'2010'!$A$2:$D$307,3,FALSE)</f>
        <v>204</v>
      </c>
      <c r="G45">
        <f>VLOOKUP($A45,'2010'!$A$2:$D$307,4,FALSE)</f>
        <v>5</v>
      </c>
      <c r="H45">
        <f>VLOOKUP($A45,'2011'!$A$2:$D$303,3,FALSE)</f>
        <v>77</v>
      </c>
      <c r="I45">
        <f>VLOOKUP($A45,'2011'!$A$2:$D$303,4,FALSE)</f>
        <v>75</v>
      </c>
      <c r="J45">
        <f>VLOOKUP($A45,'2012'!$A$2:$D$321,3,FALSE)</f>
        <v>115</v>
      </c>
      <c r="K45">
        <f>VLOOKUP($A45,'2012'!$A$2:$D$321,4,FALSE)</f>
        <v>39</v>
      </c>
      <c r="L45">
        <f t="shared" si="0"/>
        <v>-38</v>
      </c>
      <c r="M45">
        <f t="shared" si="1"/>
        <v>127</v>
      </c>
      <c r="N45">
        <f t="shared" si="2"/>
        <v>2.4509803921568629</v>
      </c>
      <c r="O45">
        <f t="shared" si="3"/>
        <v>97.402597402597408</v>
      </c>
      <c r="P45">
        <f t="shared" si="4"/>
        <v>33.913043478260867</v>
      </c>
    </row>
    <row r="46" spans="1:16">
      <c r="A46" t="s">
        <v>89</v>
      </c>
      <c r="C46" t="s">
        <v>90</v>
      </c>
      <c r="D46" t="s">
        <v>711</v>
      </c>
      <c r="E46" t="s">
        <v>712</v>
      </c>
      <c r="F46">
        <f>VLOOKUP($A46,'2010'!$A$2:$D$307,3,FALSE)</f>
        <v>2</v>
      </c>
      <c r="G46">
        <f>VLOOKUP($A46,'2010'!$A$2:$D$307,4,FALSE)</f>
        <v>0</v>
      </c>
      <c r="H46">
        <f>VLOOKUP($A46,'2011'!$A$2:$D$303,3,FALSE)</f>
        <v>20</v>
      </c>
      <c r="I46">
        <f>VLOOKUP($A46,'2011'!$A$2:$D$303,4,FALSE)</f>
        <v>15</v>
      </c>
      <c r="J46">
        <f>VLOOKUP($A46,'2012'!$A$2:$D$321,3,FALSE)</f>
        <v>25</v>
      </c>
      <c r="K46">
        <f>VLOOKUP($A46,'2012'!$A$2:$D$321,4,FALSE)</f>
        <v>11</v>
      </c>
      <c r="L46">
        <f t="shared" si="0"/>
        <v>-5</v>
      </c>
      <c r="M46">
        <f t="shared" si="1"/>
        <v>-18</v>
      </c>
      <c r="N46">
        <f t="shared" si="2"/>
        <v>0</v>
      </c>
      <c r="O46">
        <f t="shared" si="3"/>
        <v>75</v>
      </c>
      <c r="P46">
        <f t="shared" si="4"/>
        <v>44</v>
      </c>
    </row>
    <row r="47" spans="1:16">
      <c r="A47" t="s">
        <v>91</v>
      </c>
      <c r="C47" t="s">
        <v>92</v>
      </c>
      <c r="D47" t="s">
        <v>711</v>
      </c>
      <c r="E47" t="s">
        <v>709</v>
      </c>
      <c r="F47">
        <f>VLOOKUP($A47,'2010'!$A$2:$D$307,3,FALSE)</f>
        <v>20887</v>
      </c>
      <c r="G47">
        <f>VLOOKUP($A47,'2010'!$A$2:$D$307,4,FALSE)</f>
        <v>3602</v>
      </c>
      <c r="H47">
        <f>VLOOKUP($A47,'2011'!$A$2:$D$303,3,FALSE)</f>
        <v>22440</v>
      </c>
      <c r="I47">
        <f>VLOOKUP($A47,'2011'!$A$2:$D$303,4,FALSE)</f>
        <v>3279</v>
      </c>
      <c r="J47">
        <f>VLOOKUP($A47,'2012'!$A$2:$D$321,3,FALSE)</f>
        <v>21832</v>
      </c>
      <c r="K47">
        <f>VLOOKUP($A47,'2012'!$A$2:$D$321,4,FALSE)</f>
        <v>2821</v>
      </c>
      <c r="L47">
        <f t="shared" si="0"/>
        <v>608</v>
      </c>
      <c r="M47">
        <f t="shared" si="1"/>
        <v>-1553</v>
      </c>
      <c r="N47">
        <f t="shared" si="2"/>
        <v>17.245176425527838</v>
      </c>
      <c r="O47">
        <f t="shared" si="3"/>
        <v>14.612299465240641</v>
      </c>
      <c r="P47">
        <f t="shared" si="4"/>
        <v>12.921399780139245</v>
      </c>
    </row>
    <row r="48" spans="1:16">
      <c r="A48" t="s">
        <v>93</v>
      </c>
      <c r="C48" t="s">
        <v>94</v>
      </c>
      <c r="D48" t="s">
        <v>711</v>
      </c>
      <c r="E48" t="s">
        <v>713</v>
      </c>
      <c r="F48">
        <f>VLOOKUP($A48,'2010'!$A$2:$D$307,3,FALSE)</f>
        <v>257</v>
      </c>
      <c r="G48">
        <f>VLOOKUP($A48,'2010'!$A$2:$D$307,4,FALSE)</f>
        <v>93</v>
      </c>
      <c r="H48">
        <f>VLOOKUP($A48,'2011'!$A$2:$D$303,3,FALSE)</f>
        <v>303</v>
      </c>
      <c r="I48">
        <f>VLOOKUP($A48,'2011'!$A$2:$D$303,4,FALSE)</f>
        <v>79</v>
      </c>
      <c r="J48">
        <f>VLOOKUP($A48,'2012'!$A$2:$D$321,3,FALSE)</f>
        <v>175</v>
      </c>
      <c r="K48">
        <f>VLOOKUP($A48,'2012'!$A$2:$D$321,4,FALSE)</f>
        <v>69</v>
      </c>
      <c r="L48">
        <f t="shared" si="0"/>
        <v>128</v>
      </c>
      <c r="M48">
        <f t="shared" si="1"/>
        <v>-46</v>
      </c>
      <c r="N48">
        <f t="shared" si="2"/>
        <v>36.186770428015564</v>
      </c>
      <c r="O48">
        <f t="shared" si="3"/>
        <v>26.072607260726073</v>
      </c>
      <c r="P48">
        <f t="shared" si="4"/>
        <v>39.428571428571431</v>
      </c>
    </row>
    <row r="49" spans="1:16">
      <c r="A49" t="s">
        <v>95</v>
      </c>
      <c r="C49" t="s">
        <v>96</v>
      </c>
      <c r="D49" t="s">
        <v>711</v>
      </c>
      <c r="E49" t="s">
        <v>709</v>
      </c>
      <c r="F49">
        <f>VLOOKUP($A49,'2010'!$A$2:$D$307,3,FALSE)</f>
        <v>601</v>
      </c>
      <c r="G49">
        <f>VLOOKUP($A49,'2010'!$A$2:$D$307,4,FALSE)</f>
        <v>142</v>
      </c>
      <c r="H49">
        <f>VLOOKUP($A49,'2011'!$A$2:$D$303,3,FALSE)</f>
        <v>1029</v>
      </c>
      <c r="I49">
        <f>VLOOKUP($A49,'2011'!$A$2:$D$303,4,FALSE)</f>
        <v>244</v>
      </c>
      <c r="J49">
        <f>VLOOKUP($A49,'2012'!$A$2:$D$321,3,FALSE)</f>
        <v>1947</v>
      </c>
      <c r="K49">
        <f>VLOOKUP($A49,'2012'!$A$2:$D$321,4,FALSE)</f>
        <v>157</v>
      </c>
      <c r="L49">
        <f t="shared" si="0"/>
        <v>-918</v>
      </c>
      <c r="M49">
        <f t="shared" si="1"/>
        <v>-428</v>
      </c>
      <c r="N49">
        <f t="shared" si="2"/>
        <v>23.627287853577371</v>
      </c>
      <c r="O49">
        <f t="shared" si="3"/>
        <v>23.712342079689019</v>
      </c>
      <c r="P49">
        <f t="shared" si="4"/>
        <v>8.0636877247046748</v>
      </c>
    </row>
    <row r="50" spans="1:16">
      <c r="A50" t="s">
        <v>97</v>
      </c>
      <c r="C50" t="s">
        <v>98</v>
      </c>
      <c r="D50" t="s">
        <v>711</v>
      </c>
      <c r="E50" t="s">
        <v>712</v>
      </c>
      <c r="F50">
        <f>VLOOKUP($A50,'2010'!$A$2:$D$307,3,FALSE)</f>
        <v>3</v>
      </c>
      <c r="G50">
        <f>VLOOKUP($A50,'2010'!$A$2:$D$307,4,FALSE)</f>
        <v>28</v>
      </c>
      <c r="H50">
        <f>VLOOKUP($A50,'2011'!$A$2:$D$303,3,FALSE)</f>
        <v>75</v>
      </c>
      <c r="I50">
        <f>VLOOKUP($A50,'2011'!$A$2:$D$303,4,FALSE)</f>
        <v>73</v>
      </c>
      <c r="J50">
        <f>VLOOKUP($A50,'2012'!$A$2:$D$321,3,FALSE)</f>
        <v>168</v>
      </c>
      <c r="K50">
        <f>VLOOKUP($A50,'2012'!$A$2:$D$321,4,FALSE)</f>
        <v>91</v>
      </c>
      <c r="L50">
        <f t="shared" si="0"/>
        <v>-93</v>
      </c>
      <c r="M50">
        <f t="shared" si="1"/>
        <v>-72</v>
      </c>
      <c r="N50">
        <f t="shared" si="2"/>
        <v>933.33333333333337</v>
      </c>
      <c r="O50">
        <f t="shared" si="3"/>
        <v>97.333333333333343</v>
      </c>
      <c r="P50">
        <f t="shared" si="4"/>
        <v>54.166666666666664</v>
      </c>
    </row>
    <row r="51" spans="1:16">
      <c r="A51" t="s">
        <v>99</v>
      </c>
      <c r="C51" t="s">
        <v>100</v>
      </c>
      <c r="D51" t="s">
        <v>711</v>
      </c>
      <c r="E51" t="s">
        <v>709</v>
      </c>
      <c r="F51">
        <f>VLOOKUP($A51,'2010'!$A$2:$D$307,3,FALSE)</f>
        <v>9482</v>
      </c>
      <c r="G51">
        <f>VLOOKUP($A51,'2010'!$A$2:$D$307,4,FALSE)</f>
        <v>2062</v>
      </c>
      <c r="H51">
        <f>VLOOKUP($A51,'2011'!$A$2:$D$303,3,FALSE)</f>
        <v>11108</v>
      </c>
      <c r="I51">
        <f>VLOOKUP($A51,'2011'!$A$2:$D$303,4,FALSE)</f>
        <v>2327</v>
      </c>
      <c r="J51">
        <f>VLOOKUP($A51,'2012'!$A$2:$D$321,3,FALSE)</f>
        <v>9925</v>
      </c>
      <c r="K51">
        <f>VLOOKUP($A51,'2012'!$A$2:$D$321,4,FALSE)</f>
        <v>2379</v>
      </c>
      <c r="L51">
        <f t="shared" si="0"/>
        <v>1183</v>
      </c>
      <c r="M51">
        <f t="shared" si="1"/>
        <v>-1626</v>
      </c>
      <c r="N51">
        <f t="shared" si="2"/>
        <v>21.746466990086478</v>
      </c>
      <c r="O51">
        <f t="shared" si="3"/>
        <v>20.948865682391069</v>
      </c>
      <c r="P51">
        <f t="shared" si="4"/>
        <v>23.969773299748113</v>
      </c>
    </row>
    <row r="52" spans="1:16">
      <c r="A52" t="s">
        <v>101</v>
      </c>
      <c r="C52" t="s">
        <v>102</v>
      </c>
      <c r="D52" t="s">
        <v>711</v>
      </c>
      <c r="E52" t="s">
        <v>709</v>
      </c>
      <c r="F52">
        <f>VLOOKUP($A52,'2010'!$A$2:$D$307,3,FALSE)</f>
        <v>16225</v>
      </c>
      <c r="G52">
        <f>VLOOKUP($A52,'2010'!$A$2:$D$307,4,FALSE)</f>
        <v>3378</v>
      </c>
      <c r="H52">
        <f>VLOOKUP($A52,'2011'!$A$2:$D$303,3,FALSE)</f>
        <v>15507</v>
      </c>
      <c r="I52">
        <f>VLOOKUP($A52,'2011'!$A$2:$D$303,4,FALSE)</f>
        <v>3261</v>
      </c>
      <c r="J52">
        <f>VLOOKUP($A52,'2012'!$A$2:$D$321,3,FALSE)</f>
        <v>15831</v>
      </c>
      <c r="K52">
        <f>VLOOKUP($A52,'2012'!$A$2:$D$321,4,FALSE)</f>
        <v>3401</v>
      </c>
      <c r="L52">
        <f t="shared" si="0"/>
        <v>-324</v>
      </c>
      <c r="M52">
        <f t="shared" si="1"/>
        <v>718</v>
      </c>
      <c r="N52">
        <f t="shared" si="2"/>
        <v>20.819722650231125</v>
      </c>
      <c r="O52">
        <f t="shared" si="3"/>
        <v>21.029212613658348</v>
      </c>
      <c r="P52">
        <f t="shared" si="4"/>
        <v>21.483165940243826</v>
      </c>
    </row>
    <row r="53" spans="1:16">
      <c r="A53" t="s">
        <v>652</v>
      </c>
      <c r="C53" t="s">
        <v>653</v>
      </c>
      <c r="D53" t="s">
        <v>711</v>
      </c>
      <c r="E53" t="s">
        <v>712</v>
      </c>
      <c r="F53" t="e">
        <f>VLOOKUP($A53,'2010'!$A$2:$D$307,3,FALSE)</f>
        <v>#N/A</v>
      </c>
      <c r="G53" t="e">
        <f>VLOOKUP($A53,'2010'!$A$2:$D$307,4,FALSE)</f>
        <v>#N/A</v>
      </c>
      <c r="H53" t="e">
        <f>VLOOKUP($A53,'2011'!$A$2:$D$303,3,FALSE)</f>
        <v>#N/A</v>
      </c>
      <c r="I53" t="e">
        <f>VLOOKUP($A53,'2011'!$A$2:$D$303,4,FALSE)</f>
        <v>#N/A</v>
      </c>
      <c r="J53" t="str">
        <f>VLOOKUP($A53,'2012'!$A$2:$D$321,3,FALSE)</f>
        <v>-</v>
      </c>
      <c r="K53" t="str">
        <f>VLOOKUP($A53,'2012'!$A$2:$D$321,4,FALSE)</f>
        <v>-</v>
      </c>
      <c r="L53" t="e">
        <f t="shared" si="0"/>
        <v>#N/A</v>
      </c>
      <c r="M53" t="e">
        <f t="shared" si="1"/>
        <v>#N/A</v>
      </c>
      <c r="N53" t="e">
        <f t="shared" si="2"/>
        <v>#N/A</v>
      </c>
      <c r="O53" t="e">
        <f t="shared" si="3"/>
        <v>#N/A</v>
      </c>
      <c r="P53" t="e">
        <f t="shared" si="4"/>
        <v>#VALUE!</v>
      </c>
    </row>
    <row r="54" spans="1:16">
      <c r="A54" t="s">
        <v>103</v>
      </c>
      <c r="C54" t="s">
        <v>104</v>
      </c>
      <c r="D54" t="s">
        <v>711</v>
      </c>
      <c r="E54" t="s">
        <v>709</v>
      </c>
      <c r="F54">
        <f>VLOOKUP($A54,'2010'!$A$2:$D$307,3,FALSE)</f>
        <v>15776</v>
      </c>
      <c r="G54">
        <f>VLOOKUP($A54,'2010'!$A$2:$D$307,4,FALSE)</f>
        <v>3395</v>
      </c>
      <c r="H54">
        <f>VLOOKUP($A54,'2011'!$A$2:$D$303,3,FALSE)</f>
        <v>17421</v>
      </c>
      <c r="I54">
        <f>VLOOKUP($A54,'2011'!$A$2:$D$303,4,FALSE)</f>
        <v>3927</v>
      </c>
      <c r="J54">
        <f>VLOOKUP($A54,'2012'!$A$2:$D$321,3,FALSE)</f>
        <v>16566</v>
      </c>
      <c r="K54">
        <f>VLOOKUP($A54,'2012'!$A$2:$D$321,4,FALSE)</f>
        <v>3675</v>
      </c>
      <c r="L54">
        <f t="shared" si="0"/>
        <v>855</v>
      </c>
      <c r="M54">
        <f t="shared" si="1"/>
        <v>-1645</v>
      </c>
      <c r="N54">
        <f t="shared" si="2"/>
        <v>21.520030425963487</v>
      </c>
      <c r="O54">
        <f t="shared" si="3"/>
        <v>22.541759944894093</v>
      </c>
      <c r="P54">
        <f t="shared" si="4"/>
        <v>22.183991307497283</v>
      </c>
    </row>
    <row r="55" spans="1:16">
      <c r="A55" t="s">
        <v>107</v>
      </c>
      <c r="C55" t="s">
        <v>108</v>
      </c>
      <c r="D55" t="s">
        <v>710</v>
      </c>
      <c r="E55" t="s">
        <v>709</v>
      </c>
      <c r="F55">
        <f>VLOOKUP($A55,'2010'!$A$2:$D$307,3,FALSE)</f>
        <v>33054</v>
      </c>
      <c r="G55">
        <f>VLOOKUP($A55,'2010'!$A$2:$D$307,4,FALSE)</f>
        <v>4892</v>
      </c>
      <c r="H55">
        <f>VLOOKUP($A55,'2011'!$A$2:$D$303,3,FALSE)</f>
        <v>31626</v>
      </c>
      <c r="I55">
        <f>VLOOKUP($A55,'2011'!$A$2:$D$303,4,FALSE)</f>
        <v>5130</v>
      </c>
      <c r="J55">
        <f>VLOOKUP($A55,'2012'!$A$2:$D$321,3,FALSE)</f>
        <v>30350</v>
      </c>
      <c r="K55">
        <f>VLOOKUP($A55,'2012'!$A$2:$D$321,4,FALSE)</f>
        <v>5799</v>
      </c>
      <c r="L55">
        <f t="shared" si="0"/>
        <v>1276</v>
      </c>
      <c r="M55">
        <f t="shared" si="1"/>
        <v>1428</v>
      </c>
      <c r="N55">
        <f t="shared" si="2"/>
        <v>14.800024202819628</v>
      </c>
      <c r="O55">
        <f t="shared" si="3"/>
        <v>16.22083096186682</v>
      </c>
      <c r="P55">
        <f t="shared" si="4"/>
        <v>19.107084019769356</v>
      </c>
    </row>
    <row r="56" spans="1:16">
      <c r="A56" t="s">
        <v>109</v>
      </c>
      <c r="C56" t="s">
        <v>654</v>
      </c>
      <c r="D56" t="s">
        <v>710</v>
      </c>
      <c r="E56" t="s">
        <v>709</v>
      </c>
      <c r="F56">
        <f>VLOOKUP($A56,'2010'!$A$2:$D$307,3,FALSE)</f>
        <v>10376</v>
      </c>
      <c r="G56">
        <f>VLOOKUP($A56,'2010'!$A$2:$D$307,4,FALSE)</f>
        <v>2603</v>
      </c>
      <c r="H56">
        <f>VLOOKUP($A56,'2011'!$A$2:$D$303,3,FALSE)</f>
        <v>10695</v>
      </c>
      <c r="I56">
        <f>VLOOKUP($A56,'2011'!$A$2:$D$303,4,FALSE)</f>
        <v>2704</v>
      </c>
      <c r="J56">
        <f>VLOOKUP($A56,'2012'!$A$2:$D$321,3,FALSE)</f>
        <v>8710</v>
      </c>
      <c r="K56">
        <f>VLOOKUP($A56,'2012'!$A$2:$D$321,4,FALSE)</f>
        <v>2646</v>
      </c>
      <c r="L56">
        <f t="shared" si="0"/>
        <v>1985</v>
      </c>
      <c r="M56">
        <f t="shared" si="1"/>
        <v>-319</v>
      </c>
      <c r="N56">
        <f t="shared" si="2"/>
        <v>25.086738627602156</v>
      </c>
      <c r="O56">
        <f t="shared" si="3"/>
        <v>25.282842449742869</v>
      </c>
      <c r="P56">
        <f t="shared" si="4"/>
        <v>30.378874856486799</v>
      </c>
    </row>
    <row r="57" spans="1:16">
      <c r="A57" t="s">
        <v>113</v>
      </c>
      <c r="C57" t="s">
        <v>114</v>
      </c>
      <c r="D57" t="s">
        <v>710</v>
      </c>
      <c r="E57" t="s">
        <v>712</v>
      </c>
      <c r="F57">
        <f>VLOOKUP($A57,'2010'!$A$2:$D$307,3,FALSE)</f>
        <v>338</v>
      </c>
      <c r="G57">
        <f>VLOOKUP($A57,'2010'!$A$2:$D$307,4,FALSE)</f>
        <v>125</v>
      </c>
      <c r="H57">
        <f>VLOOKUP($A57,'2011'!$A$2:$D$303,3,FALSE)</f>
        <v>353</v>
      </c>
      <c r="I57">
        <f>VLOOKUP($A57,'2011'!$A$2:$D$303,4,FALSE)</f>
        <v>108</v>
      </c>
      <c r="J57">
        <f>VLOOKUP($A57,'2012'!$A$2:$D$321,3,FALSE)</f>
        <v>288</v>
      </c>
      <c r="K57">
        <f>VLOOKUP($A57,'2012'!$A$2:$D$321,4,FALSE)</f>
        <v>103</v>
      </c>
      <c r="L57">
        <f t="shared" si="0"/>
        <v>65</v>
      </c>
      <c r="M57">
        <f t="shared" si="1"/>
        <v>-15</v>
      </c>
      <c r="N57">
        <f t="shared" si="2"/>
        <v>36.982248520710058</v>
      </c>
      <c r="O57">
        <f t="shared" si="3"/>
        <v>30.594900849858359</v>
      </c>
      <c r="P57">
        <f t="shared" si="4"/>
        <v>35.763888888888893</v>
      </c>
    </row>
    <row r="58" spans="1:16">
      <c r="A58" t="s">
        <v>655</v>
      </c>
      <c r="C58" t="s">
        <v>656</v>
      </c>
      <c r="D58" t="s">
        <v>711</v>
      </c>
      <c r="E58" t="s">
        <v>712</v>
      </c>
      <c r="F58" t="e">
        <f>VLOOKUP($A58,'2010'!$A$2:$D$307,3,FALSE)</f>
        <v>#N/A</v>
      </c>
      <c r="G58" t="e">
        <f>VLOOKUP($A58,'2010'!$A$2:$D$307,4,FALSE)</f>
        <v>#N/A</v>
      </c>
      <c r="H58" t="e">
        <f>VLOOKUP($A58,'2011'!$A$2:$D$303,3,FALSE)</f>
        <v>#N/A</v>
      </c>
      <c r="I58" t="e">
        <f>VLOOKUP($A58,'2011'!$A$2:$D$303,4,FALSE)</f>
        <v>#N/A</v>
      </c>
      <c r="J58" t="str">
        <f>VLOOKUP($A58,'2012'!$A$2:$D$321,3,FALSE)</f>
        <v>-</v>
      </c>
      <c r="K58">
        <f>VLOOKUP($A58,'2012'!$A$2:$D$321,4,FALSE)</f>
        <v>42</v>
      </c>
      <c r="L58" t="e">
        <f t="shared" si="0"/>
        <v>#N/A</v>
      </c>
      <c r="M58" t="e">
        <f t="shared" si="1"/>
        <v>#N/A</v>
      </c>
      <c r="N58" t="e">
        <f t="shared" si="2"/>
        <v>#N/A</v>
      </c>
      <c r="O58" t="e">
        <f t="shared" si="3"/>
        <v>#N/A</v>
      </c>
      <c r="P58" t="e">
        <f t="shared" si="4"/>
        <v>#VALUE!</v>
      </c>
    </row>
    <row r="59" spans="1:16">
      <c r="A59" t="s">
        <v>115</v>
      </c>
      <c r="C59" t="s">
        <v>116</v>
      </c>
      <c r="D59" t="s">
        <v>711</v>
      </c>
      <c r="E59" t="s">
        <v>709</v>
      </c>
      <c r="F59">
        <f>VLOOKUP($A59,'2010'!$A$2:$D$307,3,FALSE)</f>
        <v>27427</v>
      </c>
      <c r="G59">
        <f>VLOOKUP($A59,'2010'!$A$2:$D$307,4,FALSE)</f>
        <v>6411</v>
      </c>
      <c r="H59">
        <f>VLOOKUP($A59,'2011'!$A$2:$D$303,3,FALSE)</f>
        <v>29355</v>
      </c>
      <c r="I59">
        <f>VLOOKUP($A59,'2011'!$A$2:$D$303,4,FALSE)</f>
        <v>6355</v>
      </c>
      <c r="J59">
        <f>VLOOKUP($A59,'2012'!$A$2:$D$321,3,FALSE)</f>
        <v>26639</v>
      </c>
      <c r="K59">
        <f>VLOOKUP($A59,'2012'!$A$2:$D$321,4,FALSE)</f>
        <v>5318</v>
      </c>
      <c r="L59">
        <f t="shared" si="0"/>
        <v>2716</v>
      </c>
      <c r="M59">
        <f t="shared" si="1"/>
        <v>-1928</v>
      </c>
      <c r="N59">
        <f t="shared" si="2"/>
        <v>23.374776679913953</v>
      </c>
      <c r="O59">
        <f t="shared" si="3"/>
        <v>21.64878214954863</v>
      </c>
      <c r="P59">
        <f t="shared" si="4"/>
        <v>19.963211832275988</v>
      </c>
    </row>
    <row r="60" spans="1:16">
      <c r="A60" t="s">
        <v>117</v>
      </c>
      <c r="C60" t="s">
        <v>118</v>
      </c>
      <c r="D60" t="s">
        <v>711</v>
      </c>
      <c r="E60" t="s">
        <v>709</v>
      </c>
      <c r="F60">
        <f>VLOOKUP($A60,'2010'!$A$2:$D$307,3,FALSE)</f>
        <v>5479</v>
      </c>
      <c r="G60">
        <f>VLOOKUP($A60,'2010'!$A$2:$D$307,4,FALSE)</f>
        <v>235</v>
      </c>
      <c r="H60">
        <f>VLOOKUP($A60,'2011'!$A$2:$D$303,3,FALSE)</f>
        <v>5814</v>
      </c>
      <c r="I60">
        <f>VLOOKUP($A60,'2011'!$A$2:$D$303,4,FALSE)</f>
        <v>224</v>
      </c>
      <c r="J60">
        <f>VLOOKUP($A60,'2012'!$A$2:$D$321,3,FALSE)</f>
        <v>5230</v>
      </c>
      <c r="K60">
        <f>VLOOKUP($A60,'2012'!$A$2:$D$321,4,FALSE)</f>
        <v>233</v>
      </c>
      <c r="L60">
        <f t="shared" si="0"/>
        <v>584</v>
      </c>
      <c r="M60">
        <f t="shared" si="1"/>
        <v>-335</v>
      </c>
      <c r="N60">
        <f t="shared" si="2"/>
        <v>4.2891038510677131</v>
      </c>
      <c r="O60">
        <f t="shared" si="3"/>
        <v>3.8527691778465774</v>
      </c>
      <c r="P60">
        <f t="shared" si="4"/>
        <v>4.4550669216061181</v>
      </c>
    </row>
    <row r="61" spans="1:16">
      <c r="A61" t="s">
        <v>119</v>
      </c>
      <c r="C61" t="s">
        <v>120</v>
      </c>
      <c r="D61" t="s">
        <v>711</v>
      </c>
      <c r="E61" t="s">
        <v>709</v>
      </c>
      <c r="F61">
        <f>VLOOKUP($A61,'2010'!$A$2:$D$307,3,FALSE)</f>
        <v>20764</v>
      </c>
      <c r="G61">
        <f>VLOOKUP($A61,'2010'!$A$2:$D$307,4,FALSE)</f>
        <v>2883</v>
      </c>
      <c r="H61">
        <f>VLOOKUP($A61,'2011'!$A$2:$D$303,3,FALSE)</f>
        <v>24861</v>
      </c>
      <c r="I61">
        <f>VLOOKUP($A61,'2011'!$A$2:$D$303,4,FALSE)</f>
        <v>2936</v>
      </c>
      <c r="J61">
        <f>VLOOKUP($A61,'2012'!$A$2:$D$321,3,FALSE)</f>
        <v>21512</v>
      </c>
      <c r="K61">
        <f>VLOOKUP($A61,'2012'!$A$2:$D$321,4,FALSE)</f>
        <v>3064</v>
      </c>
      <c r="L61">
        <f t="shared" si="0"/>
        <v>3349</v>
      </c>
      <c r="M61">
        <f t="shared" si="1"/>
        <v>-4097</v>
      </c>
      <c r="N61">
        <f t="shared" si="2"/>
        <v>13.88460797534194</v>
      </c>
      <c r="O61">
        <f t="shared" si="3"/>
        <v>11.809661719158521</v>
      </c>
      <c r="P61">
        <f t="shared" si="4"/>
        <v>14.243213090368167</v>
      </c>
    </row>
    <row r="62" spans="1:16">
      <c r="A62" t="s">
        <v>123</v>
      </c>
      <c r="C62" t="s">
        <v>124</v>
      </c>
      <c r="D62" t="s">
        <v>711</v>
      </c>
      <c r="E62" t="s">
        <v>712</v>
      </c>
      <c r="F62">
        <f>VLOOKUP($A62,'2010'!$A$2:$D$307,3,FALSE)</f>
        <v>157</v>
      </c>
      <c r="G62">
        <f>VLOOKUP($A62,'2010'!$A$2:$D$307,4,FALSE)</f>
        <v>76</v>
      </c>
      <c r="H62">
        <f>VLOOKUP($A62,'2011'!$A$2:$D$303,3,FALSE)</f>
        <v>154</v>
      </c>
      <c r="I62">
        <f>VLOOKUP($A62,'2011'!$A$2:$D$303,4,FALSE)</f>
        <v>91</v>
      </c>
      <c r="J62">
        <f>VLOOKUP($A62,'2012'!$A$2:$D$321,3,FALSE)</f>
        <v>144</v>
      </c>
      <c r="K62">
        <f>VLOOKUP($A62,'2012'!$A$2:$D$321,4,FALSE)</f>
        <v>76</v>
      </c>
      <c r="L62">
        <f t="shared" si="0"/>
        <v>10</v>
      </c>
      <c r="M62">
        <f t="shared" si="1"/>
        <v>3</v>
      </c>
      <c r="N62">
        <f t="shared" si="2"/>
        <v>48.407643312101911</v>
      </c>
      <c r="O62">
        <f t="shared" si="3"/>
        <v>59.090909090909093</v>
      </c>
      <c r="P62">
        <f t="shared" si="4"/>
        <v>52.777777777777779</v>
      </c>
    </row>
    <row r="63" spans="1:16">
      <c r="A63" t="s">
        <v>125</v>
      </c>
      <c r="C63" t="s">
        <v>126</v>
      </c>
      <c r="D63" t="s">
        <v>711</v>
      </c>
      <c r="E63" t="s">
        <v>709</v>
      </c>
      <c r="F63">
        <f>VLOOKUP($A63,'2010'!$A$2:$D$307,3,FALSE)</f>
        <v>8021</v>
      </c>
      <c r="G63">
        <f>VLOOKUP($A63,'2010'!$A$2:$D$307,4,FALSE)</f>
        <v>1571</v>
      </c>
      <c r="H63">
        <f>VLOOKUP($A63,'2011'!$A$2:$D$303,3,FALSE)</f>
        <v>8700</v>
      </c>
      <c r="I63">
        <f>VLOOKUP($A63,'2011'!$A$2:$D$303,4,FALSE)</f>
        <v>1511</v>
      </c>
      <c r="J63">
        <f>VLOOKUP($A63,'2012'!$A$2:$D$321,3,FALSE)</f>
        <v>6879</v>
      </c>
      <c r="K63">
        <f>VLOOKUP($A63,'2012'!$A$2:$D$321,4,FALSE)</f>
        <v>1589</v>
      </c>
      <c r="L63">
        <f t="shared" si="0"/>
        <v>1821</v>
      </c>
      <c r="M63">
        <f t="shared" si="1"/>
        <v>-679</v>
      </c>
      <c r="N63">
        <f t="shared" si="2"/>
        <v>19.586086522877448</v>
      </c>
      <c r="O63">
        <f t="shared" si="3"/>
        <v>17.367816091954023</v>
      </c>
      <c r="P63">
        <f t="shared" si="4"/>
        <v>23.099287687163834</v>
      </c>
    </row>
    <row r="64" spans="1:16">
      <c r="A64" t="s">
        <v>127</v>
      </c>
      <c r="C64" t="s">
        <v>128</v>
      </c>
      <c r="D64" t="s">
        <v>711</v>
      </c>
      <c r="E64" t="s">
        <v>709</v>
      </c>
      <c r="F64">
        <f>VLOOKUP($A64,'2010'!$A$2:$D$307,3,FALSE)</f>
        <v>24496</v>
      </c>
      <c r="G64">
        <f>VLOOKUP($A64,'2010'!$A$2:$D$307,4,FALSE)</f>
        <v>2822</v>
      </c>
      <c r="H64">
        <f>VLOOKUP($A64,'2011'!$A$2:$D$303,3,FALSE)</f>
        <v>26228</v>
      </c>
      <c r="I64">
        <f>VLOOKUP($A64,'2011'!$A$2:$D$303,4,FALSE)</f>
        <v>2997</v>
      </c>
      <c r="J64">
        <f>VLOOKUP($A64,'2012'!$A$2:$D$321,3,FALSE)</f>
        <v>21553</v>
      </c>
      <c r="K64">
        <f>VLOOKUP($A64,'2012'!$A$2:$D$321,4,FALSE)</f>
        <v>2880</v>
      </c>
      <c r="L64">
        <f t="shared" si="0"/>
        <v>4675</v>
      </c>
      <c r="M64">
        <f t="shared" si="1"/>
        <v>-1732</v>
      </c>
      <c r="N64">
        <f t="shared" si="2"/>
        <v>11.520248203788373</v>
      </c>
      <c r="O64">
        <f t="shared" si="3"/>
        <v>11.426719536373342</v>
      </c>
      <c r="P64">
        <f t="shared" si="4"/>
        <v>13.362408945390433</v>
      </c>
    </row>
    <row r="65" spans="1:16">
      <c r="A65" t="s">
        <v>129</v>
      </c>
      <c r="C65" t="s">
        <v>130</v>
      </c>
      <c r="D65" t="s">
        <v>711</v>
      </c>
      <c r="E65" t="s">
        <v>712</v>
      </c>
      <c r="F65">
        <f>VLOOKUP($A65,'2010'!$A$2:$D$307,3,FALSE)</f>
        <v>44</v>
      </c>
      <c r="G65">
        <f>VLOOKUP($A65,'2010'!$A$2:$D$307,4,FALSE)</f>
        <v>18</v>
      </c>
      <c r="H65">
        <f>VLOOKUP($A65,'2011'!$A$2:$D$303,3,FALSE)</f>
        <v>53</v>
      </c>
      <c r="I65">
        <f>VLOOKUP($A65,'2011'!$A$2:$D$303,4,FALSE)</f>
        <v>23</v>
      </c>
      <c r="J65">
        <f>VLOOKUP($A65,'2012'!$A$2:$D$321,3,FALSE)</f>
        <v>72</v>
      </c>
      <c r="K65">
        <f>VLOOKUP($A65,'2012'!$A$2:$D$321,4,FALSE)</f>
        <v>5</v>
      </c>
      <c r="L65">
        <f t="shared" si="0"/>
        <v>-19</v>
      </c>
      <c r="M65">
        <f t="shared" si="1"/>
        <v>-9</v>
      </c>
      <c r="N65">
        <f t="shared" si="2"/>
        <v>40.909090909090914</v>
      </c>
      <c r="O65">
        <f t="shared" si="3"/>
        <v>43.39622641509434</v>
      </c>
      <c r="P65">
        <f t="shared" si="4"/>
        <v>6.9444444444444446</v>
      </c>
    </row>
    <row r="66" spans="1:16">
      <c r="A66" t="s">
        <v>131</v>
      </c>
      <c r="C66" t="s">
        <v>132</v>
      </c>
      <c r="D66" t="s">
        <v>711</v>
      </c>
      <c r="E66" t="s">
        <v>712</v>
      </c>
      <c r="F66">
        <f>VLOOKUP($A66,'2010'!$A$2:$D$307,3,FALSE)</f>
        <v>91</v>
      </c>
      <c r="G66">
        <f>VLOOKUP($A66,'2010'!$A$2:$D$307,4,FALSE)</f>
        <v>42</v>
      </c>
      <c r="H66">
        <f>VLOOKUP($A66,'2011'!$A$2:$D$303,3,FALSE)</f>
        <v>90</v>
      </c>
      <c r="I66">
        <f>VLOOKUP($A66,'2011'!$A$2:$D$303,4,FALSE)</f>
        <v>25</v>
      </c>
      <c r="J66">
        <f>VLOOKUP($A66,'2012'!$A$2:$D$321,3,FALSE)</f>
        <v>76</v>
      </c>
      <c r="K66">
        <f>VLOOKUP($A66,'2012'!$A$2:$D$321,4,FALSE)</f>
        <v>33</v>
      </c>
      <c r="L66">
        <f t="shared" si="0"/>
        <v>14</v>
      </c>
      <c r="M66">
        <f t="shared" si="1"/>
        <v>1</v>
      </c>
      <c r="N66">
        <f t="shared" si="2"/>
        <v>46.153846153846153</v>
      </c>
      <c r="O66">
        <f t="shared" si="3"/>
        <v>27.777777777777779</v>
      </c>
      <c r="P66">
        <f t="shared" si="4"/>
        <v>43.421052631578952</v>
      </c>
    </row>
    <row r="67" spans="1:16">
      <c r="A67" t="s">
        <v>657</v>
      </c>
      <c r="C67" t="s">
        <v>658</v>
      </c>
      <c r="D67" t="s">
        <v>711</v>
      </c>
      <c r="E67" t="s">
        <v>712</v>
      </c>
      <c r="F67" t="e">
        <f>VLOOKUP($A67,'2010'!$A$2:$D$307,3,FALSE)</f>
        <v>#N/A</v>
      </c>
      <c r="G67" t="e">
        <f>VLOOKUP($A67,'2010'!$A$2:$D$307,4,FALSE)</f>
        <v>#N/A</v>
      </c>
      <c r="H67" t="e">
        <f>VLOOKUP($A67,'2011'!$A$2:$D$303,3,FALSE)</f>
        <v>#N/A</v>
      </c>
      <c r="I67" t="e">
        <f>VLOOKUP($A67,'2011'!$A$2:$D$303,4,FALSE)</f>
        <v>#N/A</v>
      </c>
      <c r="J67">
        <f>VLOOKUP($A67,'2012'!$A$2:$D$321,3,FALSE)</f>
        <v>13</v>
      </c>
      <c r="K67">
        <f>VLOOKUP($A67,'2012'!$A$2:$D$321,4,FALSE)</f>
        <v>18</v>
      </c>
      <c r="L67" t="e">
        <f t="shared" ref="L67:L130" si="5">H67-J67</f>
        <v>#N/A</v>
      </c>
      <c r="M67" t="e">
        <f t="shared" ref="M67:M130" si="6">F67-H67</f>
        <v>#N/A</v>
      </c>
      <c r="N67" t="e">
        <f t="shared" ref="N67:N130" si="7">G67/F67*100</f>
        <v>#N/A</v>
      </c>
      <c r="O67" t="e">
        <f t="shared" ref="O67:O130" si="8">I67/H67*100</f>
        <v>#N/A</v>
      </c>
      <c r="P67">
        <f t="shared" si="4"/>
        <v>138.46153846153845</v>
      </c>
    </row>
    <row r="68" spans="1:16">
      <c r="A68" t="s">
        <v>133</v>
      </c>
      <c r="C68" t="s">
        <v>134</v>
      </c>
      <c r="D68" t="s">
        <v>711</v>
      </c>
      <c r="E68" t="s">
        <v>712</v>
      </c>
      <c r="F68">
        <f>VLOOKUP($A68,'2010'!$A$2:$D$307,3,FALSE)</f>
        <v>249</v>
      </c>
      <c r="G68">
        <f>VLOOKUP($A68,'2010'!$A$2:$D$307,4,FALSE)</f>
        <v>116</v>
      </c>
      <c r="H68">
        <f>VLOOKUP($A68,'2011'!$A$2:$D$303,3,FALSE)</f>
        <v>211</v>
      </c>
      <c r="I68">
        <f>VLOOKUP($A68,'2011'!$A$2:$D$303,4,FALSE)</f>
        <v>108</v>
      </c>
      <c r="J68">
        <f>VLOOKUP($A68,'2012'!$A$2:$D$321,3,FALSE)</f>
        <v>239</v>
      </c>
      <c r="K68">
        <f>VLOOKUP($A68,'2012'!$A$2:$D$321,4,FALSE)</f>
        <v>60</v>
      </c>
      <c r="L68">
        <f t="shared" si="5"/>
        <v>-28</v>
      </c>
      <c r="M68">
        <f t="shared" si="6"/>
        <v>38</v>
      </c>
      <c r="N68">
        <f t="shared" si="7"/>
        <v>46.586345381526108</v>
      </c>
      <c r="O68">
        <f t="shared" si="8"/>
        <v>51.184834123222743</v>
      </c>
      <c r="P68">
        <f t="shared" si="4"/>
        <v>25.10460251046025</v>
      </c>
    </row>
    <row r="69" spans="1:16">
      <c r="A69" t="s">
        <v>135</v>
      </c>
      <c r="C69" t="s">
        <v>136</v>
      </c>
      <c r="D69" t="s">
        <v>711</v>
      </c>
      <c r="E69" t="s">
        <v>712</v>
      </c>
      <c r="F69">
        <f>VLOOKUP($A69,'2010'!$A$2:$D$307,3,FALSE)</f>
        <v>475</v>
      </c>
      <c r="G69">
        <f>VLOOKUP($A69,'2010'!$A$2:$D$307,4,FALSE)</f>
        <v>182</v>
      </c>
      <c r="H69">
        <f>VLOOKUP($A69,'2011'!$A$2:$D$303,3,FALSE)</f>
        <v>570</v>
      </c>
      <c r="I69">
        <f>VLOOKUP($A69,'2011'!$A$2:$D$303,4,FALSE)</f>
        <v>258</v>
      </c>
      <c r="J69">
        <f>VLOOKUP($A69,'2012'!$A$2:$D$321,3,FALSE)</f>
        <v>500</v>
      </c>
      <c r="K69">
        <f>VLOOKUP($A69,'2012'!$A$2:$D$321,4,FALSE)</f>
        <v>221</v>
      </c>
      <c r="L69">
        <f t="shared" si="5"/>
        <v>70</v>
      </c>
      <c r="M69">
        <f t="shared" si="6"/>
        <v>-95</v>
      </c>
      <c r="N69">
        <f t="shared" si="7"/>
        <v>38.315789473684205</v>
      </c>
      <c r="O69">
        <f t="shared" si="8"/>
        <v>45.263157894736842</v>
      </c>
      <c r="P69">
        <f t="shared" si="4"/>
        <v>44.2</v>
      </c>
    </row>
    <row r="70" spans="1:16">
      <c r="A70" t="s">
        <v>137</v>
      </c>
      <c r="C70" t="s">
        <v>138</v>
      </c>
      <c r="D70" t="s">
        <v>711</v>
      </c>
      <c r="E70" t="s">
        <v>712</v>
      </c>
      <c r="F70">
        <f>VLOOKUP($A70,'2010'!$A$2:$D$307,3,FALSE)</f>
        <v>27</v>
      </c>
      <c r="G70">
        <f>VLOOKUP($A70,'2010'!$A$2:$D$307,4,FALSE)</f>
        <v>13</v>
      </c>
      <c r="H70">
        <f>VLOOKUP($A70,'2011'!$A$2:$D$303,3,FALSE)</f>
        <v>15</v>
      </c>
      <c r="I70">
        <f>VLOOKUP($A70,'2011'!$A$2:$D$303,4,FALSE)</f>
        <v>5</v>
      </c>
      <c r="J70">
        <f>VLOOKUP($A70,'2012'!$A$2:$D$321,3,FALSE)</f>
        <v>7</v>
      </c>
      <c r="K70">
        <f>VLOOKUP($A70,'2012'!$A$2:$D$321,4,FALSE)</f>
        <v>3</v>
      </c>
      <c r="L70">
        <f t="shared" si="5"/>
        <v>8</v>
      </c>
      <c r="M70">
        <f t="shared" si="6"/>
        <v>12</v>
      </c>
      <c r="N70">
        <f t="shared" si="7"/>
        <v>48.148148148148145</v>
      </c>
      <c r="O70">
        <f t="shared" si="8"/>
        <v>33.333333333333329</v>
      </c>
      <c r="P70">
        <f t="shared" ref="P70:P133" si="9">K70/J70*100</f>
        <v>42.857142857142854</v>
      </c>
    </row>
    <row r="71" spans="1:16">
      <c r="A71" t="s">
        <v>139</v>
      </c>
      <c r="C71" t="s">
        <v>140</v>
      </c>
      <c r="D71" t="s">
        <v>711</v>
      </c>
      <c r="E71" t="s">
        <v>712</v>
      </c>
      <c r="F71">
        <f>VLOOKUP($A71,'2010'!$A$2:$D$307,3,FALSE)</f>
        <v>1107</v>
      </c>
      <c r="G71">
        <f>VLOOKUP($A71,'2010'!$A$2:$D$307,4,FALSE)</f>
        <v>399</v>
      </c>
      <c r="H71">
        <f>VLOOKUP($A71,'2011'!$A$2:$D$303,3,FALSE)</f>
        <v>1348</v>
      </c>
      <c r="I71">
        <f>VLOOKUP($A71,'2011'!$A$2:$D$303,4,FALSE)</f>
        <v>390</v>
      </c>
      <c r="J71">
        <f>VLOOKUP($A71,'2012'!$A$2:$D$321,3,FALSE)</f>
        <v>1248</v>
      </c>
      <c r="K71">
        <f>VLOOKUP($A71,'2012'!$A$2:$D$321,4,FALSE)</f>
        <v>389</v>
      </c>
      <c r="L71">
        <f t="shared" si="5"/>
        <v>100</v>
      </c>
      <c r="M71">
        <f t="shared" si="6"/>
        <v>-241</v>
      </c>
      <c r="N71">
        <f t="shared" si="7"/>
        <v>36.043360433604335</v>
      </c>
      <c r="O71">
        <f t="shared" si="8"/>
        <v>28.931750741839764</v>
      </c>
      <c r="P71">
        <f t="shared" si="9"/>
        <v>31.169871794871796</v>
      </c>
    </row>
    <row r="72" spans="1:16">
      <c r="A72" t="s">
        <v>141</v>
      </c>
      <c r="C72" t="s">
        <v>142</v>
      </c>
      <c r="D72" t="s">
        <v>711</v>
      </c>
      <c r="E72" t="s">
        <v>712</v>
      </c>
      <c r="F72">
        <f>VLOOKUP($A72,'2010'!$A$2:$D$307,3,FALSE)</f>
        <v>982</v>
      </c>
      <c r="G72">
        <f>VLOOKUP($A72,'2010'!$A$2:$D$307,4,FALSE)</f>
        <v>560</v>
      </c>
      <c r="H72">
        <f>VLOOKUP($A72,'2011'!$A$2:$D$303,3,FALSE)</f>
        <v>944</v>
      </c>
      <c r="I72">
        <f>VLOOKUP($A72,'2011'!$A$2:$D$303,4,FALSE)</f>
        <v>513</v>
      </c>
      <c r="J72">
        <f>VLOOKUP($A72,'2012'!$A$2:$D$321,3,FALSE)</f>
        <v>789</v>
      </c>
      <c r="K72">
        <f>VLOOKUP($A72,'2012'!$A$2:$D$321,4,FALSE)</f>
        <v>501</v>
      </c>
      <c r="L72">
        <f t="shared" si="5"/>
        <v>155</v>
      </c>
      <c r="M72">
        <f t="shared" si="6"/>
        <v>38</v>
      </c>
      <c r="N72">
        <f t="shared" si="7"/>
        <v>57.026476578411398</v>
      </c>
      <c r="O72">
        <f t="shared" si="8"/>
        <v>54.343220338983059</v>
      </c>
      <c r="P72">
        <f t="shared" si="9"/>
        <v>63.49809885931559</v>
      </c>
    </row>
    <row r="73" spans="1:16">
      <c r="A73" t="s">
        <v>143</v>
      </c>
      <c r="C73" t="s">
        <v>144</v>
      </c>
      <c r="D73" t="s">
        <v>711</v>
      </c>
      <c r="E73" t="s">
        <v>709</v>
      </c>
      <c r="F73">
        <f>VLOOKUP($A73,'2010'!$A$2:$D$307,3,FALSE)</f>
        <v>332</v>
      </c>
      <c r="G73">
        <f>VLOOKUP($A73,'2010'!$A$2:$D$307,4,FALSE)</f>
        <v>45</v>
      </c>
      <c r="H73">
        <f>VLOOKUP($A73,'2011'!$A$2:$D$303,3,FALSE)</f>
        <v>346</v>
      </c>
      <c r="I73">
        <f>VLOOKUP($A73,'2011'!$A$2:$D$303,4,FALSE)</f>
        <v>53</v>
      </c>
      <c r="J73">
        <f>VLOOKUP($A73,'2012'!$A$2:$D$321,3,FALSE)</f>
        <v>342</v>
      </c>
      <c r="K73">
        <f>VLOOKUP($A73,'2012'!$A$2:$D$321,4,FALSE)</f>
        <v>51</v>
      </c>
      <c r="L73">
        <f t="shared" si="5"/>
        <v>4</v>
      </c>
      <c r="M73">
        <f t="shared" si="6"/>
        <v>-14</v>
      </c>
      <c r="N73">
        <f t="shared" si="7"/>
        <v>13.554216867469879</v>
      </c>
      <c r="O73">
        <f t="shared" si="8"/>
        <v>15.317919075144509</v>
      </c>
      <c r="P73">
        <f t="shared" si="9"/>
        <v>14.912280701754385</v>
      </c>
    </row>
    <row r="74" spans="1:16">
      <c r="A74" t="s">
        <v>145</v>
      </c>
      <c r="C74" t="s">
        <v>146</v>
      </c>
      <c r="D74" t="s">
        <v>711</v>
      </c>
      <c r="E74" t="s">
        <v>709</v>
      </c>
      <c r="F74">
        <f>VLOOKUP($A74,'2010'!$A$2:$D$307,3,FALSE)</f>
        <v>26775</v>
      </c>
      <c r="G74">
        <f>VLOOKUP($A74,'2010'!$A$2:$D$307,4,FALSE)</f>
        <v>6255</v>
      </c>
      <c r="H74">
        <f>VLOOKUP($A74,'2011'!$A$2:$D$303,3,FALSE)</f>
        <v>27906</v>
      </c>
      <c r="I74">
        <f>VLOOKUP($A74,'2011'!$A$2:$D$303,4,FALSE)</f>
        <v>5107</v>
      </c>
      <c r="J74">
        <f>VLOOKUP($A74,'2012'!$A$2:$D$321,3,FALSE)</f>
        <v>28194</v>
      </c>
      <c r="K74">
        <f>VLOOKUP($A74,'2012'!$A$2:$D$321,4,FALSE)</f>
        <v>5432</v>
      </c>
      <c r="L74">
        <f t="shared" si="5"/>
        <v>-288</v>
      </c>
      <c r="M74">
        <f t="shared" si="6"/>
        <v>-1131</v>
      </c>
      <c r="N74">
        <f t="shared" si="7"/>
        <v>23.361344537815125</v>
      </c>
      <c r="O74">
        <f t="shared" si="8"/>
        <v>18.300723858668384</v>
      </c>
      <c r="P74">
        <f t="shared" si="9"/>
        <v>19.266510605093281</v>
      </c>
    </row>
    <row r="75" spans="1:16">
      <c r="A75" t="s">
        <v>147</v>
      </c>
      <c r="C75" t="s">
        <v>148</v>
      </c>
      <c r="D75" t="s">
        <v>711</v>
      </c>
      <c r="E75" t="s">
        <v>712</v>
      </c>
      <c r="F75">
        <f>VLOOKUP($A75,'2010'!$A$2:$D$307,3,FALSE)</f>
        <v>61</v>
      </c>
      <c r="G75">
        <f>VLOOKUP($A75,'2010'!$A$2:$D$307,4,FALSE)</f>
        <v>28</v>
      </c>
      <c r="H75">
        <f>VLOOKUP($A75,'2011'!$A$2:$D$303,3,FALSE)</f>
        <v>55</v>
      </c>
      <c r="I75">
        <f>VLOOKUP($A75,'2011'!$A$2:$D$303,4,FALSE)</f>
        <v>31</v>
      </c>
      <c r="J75">
        <f>VLOOKUP($A75,'2012'!$A$2:$D$321,3,FALSE)</f>
        <v>86</v>
      </c>
      <c r="K75">
        <f>VLOOKUP($A75,'2012'!$A$2:$D$321,4,FALSE)</f>
        <v>60</v>
      </c>
      <c r="L75">
        <f t="shared" si="5"/>
        <v>-31</v>
      </c>
      <c r="M75">
        <f t="shared" si="6"/>
        <v>6</v>
      </c>
      <c r="N75">
        <f t="shared" si="7"/>
        <v>45.901639344262293</v>
      </c>
      <c r="O75">
        <f t="shared" si="8"/>
        <v>56.36363636363636</v>
      </c>
      <c r="P75">
        <f t="shared" si="9"/>
        <v>69.767441860465112</v>
      </c>
    </row>
    <row r="76" spans="1:16">
      <c r="A76" t="s">
        <v>149</v>
      </c>
      <c r="C76" t="s">
        <v>150</v>
      </c>
      <c r="D76" t="s">
        <v>711</v>
      </c>
      <c r="E76" t="s">
        <v>712</v>
      </c>
      <c r="F76">
        <f>VLOOKUP($A76,'2010'!$A$2:$D$307,3,FALSE)</f>
        <v>545</v>
      </c>
      <c r="G76">
        <f>VLOOKUP($A76,'2010'!$A$2:$D$307,4,FALSE)</f>
        <v>282</v>
      </c>
      <c r="H76">
        <f>VLOOKUP($A76,'2011'!$A$2:$D$303,3,FALSE)</f>
        <v>569</v>
      </c>
      <c r="I76">
        <f>VLOOKUP($A76,'2011'!$A$2:$D$303,4,FALSE)</f>
        <v>261</v>
      </c>
      <c r="J76">
        <f>VLOOKUP($A76,'2012'!$A$2:$D$321,3,FALSE)</f>
        <v>476</v>
      </c>
      <c r="K76">
        <f>VLOOKUP($A76,'2012'!$A$2:$D$321,4,FALSE)</f>
        <v>276</v>
      </c>
      <c r="L76">
        <f t="shared" si="5"/>
        <v>93</v>
      </c>
      <c r="M76">
        <f t="shared" si="6"/>
        <v>-24</v>
      </c>
      <c r="N76">
        <f t="shared" si="7"/>
        <v>51.743119266055047</v>
      </c>
      <c r="O76">
        <f t="shared" si="8"/>
        <v>45.869947275922677</v>
      </c>
      <c r="P76">
        <f t="shared" si="9"/>
        <v>57.983193277310932</v>
      </c>
    </row>
    <row r="77" spans="1:16">
      <c r="A77" t="s">
        <v>151</v>
      </c>
      <c r="C77" t="s">
        <v>152</v>
      </c>
      <c r="D77" t="s">
        <v>711</v>
      </c>
      <c r="E77" t="s">
        <v>709</v>
      </c>
      <c r="F77">
        <f>VLOOKUP($A77,'2010'!$A$2:$D$307,3,FALSE)</f>
        <v>9643</v>
      </c>
      <c r="G77">
        <f>VLOOKUP($A77,'2010'!$A$2:$D$307,4,FALSE)</f>
        <v>1861</v>
      </c>
      <c r="H77">
        <f>VLOOKUP($A77,'2011'!$A$2:$D$303,3,FALSE)</f>
        <v>9647</v>
      </c>
      <c r="I77">
        <f>VLOOKUP($A77,'2011'!$A$2:$D$303,4,FALSE)</f>
        <v>2064</v>
      </c>
      <c r="J77">
        <f>VLOOKUP($A77,'2012'!$A$2:$D$321,3,FALSE)</f>
        <v>6843</v>
      </c>
      <c r="K77">
        <f>VLOOKUP($A77,'2012'!$A$2:$D$321,4,FALSE)</f>
        <v>1727</v>
      </c>
      <c r="L77">
        <f t="shared" si="5"/>
        <v>2804</v>
      </c>
      <c r="M77">
        <f t="shared" si="6"/>
        <v>-4</v>
      </c>
      <c r="N77">
        <f t="shared" si="7"/>
        <v>19.298973348542983</v>
      </c>
      <c r="O77">
        <f t="shared" si="8"/>
        <v>21.39525241007567</v>
      </c>
      <c r="P77">
        <f t="shared" si="9"/>
        <v>25.237468946368551</v>
      </c>
    </row>
    <row r="78" spans="1:16">
      <c r="A78" t="s">
        <v>153</v>
      </c>
      <c r="C78" t="s">
        <v>154</v>
      </c>
      <c r="D78" t="s">
        <v>711</v>
      </c>
      <c r="E78" t="s">
        <v>709</v>
      </c>
      <c r="F78">
        <f>VLOOKUP($A78,'2010'!$A$2:$D$307,3,FALSE)</f>
        <v>7955</v>
      </c>
      <c r="G78">
        <f>VLOOKUP($A78,'2010'!$A$2:$D$307,4,FALSE)</f>
        <v>2252</v>
      </c>
      <c r="H78">
        <f>VLOOKUP($A78,'2011'!$A$2:$D$303,3,FALSE)</f>
        <v>8319</v>
      </c>
      <c r="I78">
        <f>VLOOKUP($A78,'2011'!$A$2:$D$303,4,FALSE)</f>
        <v>2391</v>
      </c>
      <c r="J78">
        <f>VLOOKUP($A78,'2012'!$A$2:$D$321,3,FALSE)</f>
        <v>7795</v>
      </c>
      <c r="K78">
        <f>VLOOKUP($A78,'2012'!$A$2:$D$321,4,FALSE)</f>
        <v>1950</v>
      </c>
      <c r="L78">
        <f t="shared" si="5"/>
        <v>524</v>
      </c>
      <c r="M78">
        <f t="shared" si="6"/>
        <v>-364</v>
      </c>
      <c r="N78">
        <f t="shared" si="7"/>
        <v>28.309239472030168</v>
      </c>
      <c r="O78">
        <f t="shared" si="8"/>
        <v>28.741435268662098</v>
      </c>
      <c r="P78">
        <f t="shared" si="9"/>
        <v>25.016035920461832</v>
      </c>
    </row>
    <row r="79" spans="1:16">
      <c r="A79" t="s">
        <v>155</v>
      </c>
      <c r="C79" t="s">
        <v>156</v>
      </c>
      <c r="D79" t="s">
        <v>711</v>
      </c>
      <c r="E79" t="s">
        <v>712</v>
      </c>
      <c r="F79">
        <f>VLOOKUP($A79,'2010'!$A$2:$D$307,3,FALSE)</f>
        <v>87</v>
      </c>
      <c r="G79">
        <f>VLOOKUP($A79,'2010'!$A$2:$D$307,4,FALSE)</f>
        <v>28</v>
      </c>
      <c r="H79">
        <f>VLOOKUP($A79,'2011'!$A$2:$D$303,3,FALSE)</f>
        <v>117</v>
      </c>
      <c r="I79">
        <f>VLOOKUP($A79,'2011'!$A$2:$D$303,4,FALSE)</f>
        <v>44</v>
      </c>
      <c r="J79">
        <f>VLOOKUP($A79,'2012'!$A$2:$D$321,3,FALSE)</f>
        <v>155</v>
      </c>
      <c r="K79">
        <f>VLOOKUP($A79,'2012'!$A$2:$D$321,4,FALSE)</f>
        <v>76</v>
      </c>
      <c r="L79">
        <f t="shared" si="5"/>
        <v>-38</v>
      </c>
      <c r="M79">
        <f t="shared" si="6"/>
        <v>-30</v>
      </c>
      <c r="N79">
        <f t="shared" si="7"/>
        <v>32.183908045977013</v>
      </c>
      <c r="O79">
        <f t="shared" si="8"/>
        <v>37.606837606837608</v>
      </c>
      <c r="P79">
        <f t="shared" si="9"/>
        <v>49.032258064516128</v>
      </c>
    </row>
    <row r="80" spans="1:16">
      <c r="A80" t="s">
        <v>157</v>
      </c>
      <c r="C80" t="s">
        <v>158</v>
      </c>
      <c r="D80" t="s">
        <v>711</v>
      </c>
      <c r="E80" t="s">
        <v>709</v>
      </c>
      <c r="F80">
        <f>VLOOKUP($A80,'2010'!$A$2:$D$307,3,FALSE)</f>
        <v>26886</v>
      </c>
      <c r="G80">
        <f>VLOOKUP($A80,'2010'!$A$2:$D$307,4,FALSE)</f>
        <v>4693</v>
      </c>
      <c r="H80">
        <f>VLOOKUP($A80,'2011'!$A$2:$D$303,3,FALSE)</f>
        <v>26430</v>
      </c>
      <c r="I80">
        <f>VLOOKUP($A80,'2011'!$A$2:$D$303,4,FALSE)</f>
        <v>5230</v>
      </c>
      <c r="J80">
        <f>VLOOKUP($A80,'2012'!$A$2:$D$321,3,FALSE)</f>
        <v>23305</v>
      </c>
      <c r="K80">
        <f>VLOOKUP($A80,'2012'!$A$2:$D$321,4,FALSE)</f>
        <v>4638</v>
      </c>
      <c r="L80">
        <f t="shared" si="5"/>
        <v>3125</v>
      </c>
      <c r="M80">
        <f t="shared" si="6"/>
        <v>456</v>
      </c>
      <c r="N80">
        <f t="shared" si="7"/>
        <v>17.455181135163279</v>
      </c>
      <c r="O80">
        <f t="shared" si="8"/>
        <v>19.788119561104807</v>
      </c>
      <c r="P80">
        <f t="shared" si="9"/>
        <v>19.901308732031751</v>
      </c>
    </row>
    <row r="81" spans="1:16">
      <c r="A81" t="s">
        <v>159</v>
      </c>
      <c r="C81" t="s">
        <v>160</v>
      </c>
      <c r="D81" t="s">
        <v>711</v>
      </c>
      <c r="E81" t="s">
        <v>709</v>
      </c>
      <c r="F81">
        <f>VLOOKUP($A81,'2010'!$A$2:$D$307,3,FALSE)</f>
        <v>17590</v>
      </c>
      <c r="G81">
        <f>VLOOKUP($A81,'2010'!$A$2:$D$307,4,FALSE)</f>
        <v>3225</v>
      </c>
      <c r="H81">
        <f>VLOOKUP($A81,'2011'!$A$2:$D$303,3,FALSE)</f>
        <v>21741</v>
      </c>
      <c r="I81">
        <f>VLOOKUP($A81,'2011'!$A$2:$D$303,4,FALSE)</f>
        <v>3555</v>
      </c>
      <c r="J81">
        <f>VLOOKUP($A81,'2012'!$A$2:$D$321,3,FALSE)</f>
        <v>16244</v>
      </c>
      <c r="K81">
        <f>VLOOKUP($A81,'2012'!$A$2:$D$321,4,FALSE)</f>
        <v>3002</v>
      </c>
      <c r="L81">
        <f t="shared" si="5"/>
        <v>5497</v>
      </c>
      <c r="M81">
        <f t="shared" si="6"/>
        <v>-4151</v>
      </c>
      <c r="N81">
        <f t="shared" si="7"/>
        <v>18.334280841387152</v>
      </c>
      <c r="O81">
        <f t="shared" si="8"/>
        <v>16.351593762936385</v>
      </c>
      <c r="P81">
        <f t="shared" si="9"/>
        <v>18.480669785767052</v>
      </c>
    </row>
    <row r="82" spans="1:16">
      <c r="A82" t="s">
        <v>163</v>
      </c>
      <c r="C82" t="s">
        <v>164</v>
      </c>
      <c r="D82" t="s">
        <v>711</v>
      </c>
      <c r="E82" t="s">
        <v>712</v>
      </c>
      <c r="F82">
        <f>VLOOKUP($A82,'2010'!$A$2:$D$307,3,FALSE)</f>
        <v>746</v>
      </c>
      <c r="G82">
        <f>VLOOKUP($A82,'2010'!$A$2:$D$307,4,FALSE)</f>
        <v>274</v>
      </c>
      <c r="H82">
        <f>VLOOKUP($A82,'2011'!$A$2:$D$303,3,FALSE)</f>
        <v>753</v>
      </c>
      <c r="I82">
        <f>VLOOKUP($A82,'2011'!$A$2:$D$303,4,FALSE)</f>
        <v>359</v>
      </c>
      <c r="J82">
        <f>VLOOKUP($A82,'2012'!$A$2:$D$321,3,FALSE)</f>
        <v>719</v>
      </c>
      <c r="K82">
        <f>VLOOKUP($A82,'2012'!$A$2:$D$321,4,FALSE)</f>
        <v>313</v>
      </c>
      <c r="L82">
        <f t="shared" si="5"/>
        <v>34</v>
      </c>
      <c r="M82">
        <f t="shared" si="6"/>
        <v>-7</v>
      </c>
      <c r="N82">
        <f t="shared" si="7"/>
        <v>36.729222520107243</v>
      </c>
      <c r="O82">
        <f t="shared" si="8"/>
        <v>47.67596281540505</v>
      </c>
      <c r="P82">
        <f t="shared" si="9"/>
        <v>43.532684283727399</v>
      </c>
    </row>
    <row r="83" spans="1:16">
      <c r="A83" t="s">
        <v>165</v>
      </c>
      <c r="C83" t="s">
        <v>166</v>
      </c>
      <c r="D83" t="s">
        <v>711</v>
      </c>
      <c r="E83" t="s">
        <v>712</v>
      </c>
      <c r="F83">
        <f>VLOOKUP($A83,'2010'!$A$2:$D$307,3,FALSE)</f>
        <v>414</v>
      </c>
      <c r="G83">
        <f>VLOOKUP($A83,'2010'!$A$2:$D$307,4,FALSE)</f>
        <v>196</v>
      </c>
      <c r="H83">
        <f>VLOOKUP($A83,'2011'!$A$2:$D$303,3,FALSE)</f>
        <v>436</v>
      </c>
      <c r="I83">
        <f>VLOOKUP($A83,'2011'!$A$2:$D$303,4,FALSE)</f>
        <v>237</v>
      </c>
      <c r="J83">
        <f>VLOOKUP($A83,'2012'!$A$2:$D$321,3,FALSE)</f>
        <v>398</v>
      </c>
      <c r="K83">
        <f>VLOOKUP($A83,'2012'!$A$2:$D$321,4,FALSE)</f>
        <v>180</v>
      </c>
      <c r="L83">
        <f t="shared" si="5"/>
        <v>38</v>
      </c>
      <c r="M83">
        <f t="shared" si="6"/>
        <v>-22</v>
      </c>
      <c r="N83">
        <f t="shared" si="7"/>
        <v>47.342995169082123</v>
      </c>
      <c r="O83">
        <f t="shared" si="8"/>
        <v>54.357798165137616</v>
      </c>
      <c r="P83">
        <f t="shared" si="9"/>
        <v>45.226130653266331</v>
      </c>
    </row>
    <row r="84" spans="1:16">
      <c r="A84" t="s">
        <v>167</v>
      </c>
      <c r="C84" t="s">
        <v>168</v>
      </c>
      <c r="D84" t="s">
        <v>711</v>
      </c>
      <c r="E84" t="s">
        <v>712</v>
      </c>
      <c r="F84">
        <f>VLOOKUP($A84,'2010'!$A$2:$D$307,3,FALSE)</f>
        <v>60</v>
      </c>
      <c r="G84">
        <f>VLOOKUP($A84,'2010'!$A$2:$D$307,4,FALSE)</f>
        <v>14</v>
      </c>
      <c r="H84">
        <f>VLOOKUP($A84,'2011'!$A$2:$D$303,3,FALSE)</f>
        <v>66</v>
      </c>
      <c r="I84">
        <f>VLOOKUP($A84,'2011'!$A$2:$D$303,4,FALSE)</f>
        <v>25</v>
      </c>
      <c r="J84">
        <f>VLOOKUP($A84,'2012'!$A$2:$D$321,3,FALSE)</f>
        <v>66</v>
      </c>
      <c r="K84">
        <f>VLOOKUP($A84,'2012'!$A$2:$D$321,4,FALSE)</f>
        <v>29</v>
      </c>
      <c r="L84">
        <f t="shared" si="5"/>
        <v>0</v>
      </c>
      <c r="M84">
        <f t="shared" si="6"/>
        <v>-6</v>
      </c>
      <c r="N84">
        <f t="shared" si="7"/>
        <v>23.333333333333332</v>
      </c>
      <c r="O84">
        <f t="shared" si="8"/>
        <v>37.878787878787875</v>
      </c>
      <c r="P84">
        <f t="shared" si="9"/>
        <v>43.939393939393938</v>
      </c>
    </row>
    <row r="85" spans="1:16">
      <c r="A85" t="s">
        <v>169</v>
      </c>
      <c r="C85" t="s">
        <v>170</v>
      </c>
      <c r="D85" t="s">
        <v>707</v>
      </c>
      <c r="E85" t="s">
        <v>709</v>
      </c>
      <c r="F85">
        <f>VLOOKUP($A85,'2010'!$A$2:$D$307,3,FALSE)</f>
        <v>17009</v>
      </c>
      <c r="G85">
        <f>VLOOKUP($A85,'2010'!$A$2:$D$307,4,FALSE)</f>
        <v>2663</v>
      </c>
      <c r="H85">
        <f>VLOOKUP($A85,'2011'!$A$2:$D$303,3,FALSE)</f>
        <v>19585</v>
      </c>
      <c r="I85">
        <f>VLOOKUP($A85,'2011'!$A$2:$D$303,4,FALSE)</f>
        <v>2637</v>
      </c>
      <c r="J85">
        <f>VLOOKUP($A85,'2012'!$A$2:$D$321,3,FALSE)</f>
        <v>20030</v>
      </c>
      <c r="K85">
        <f>VLOOKUP($A85,'2012'!$A$2:$D$321,4,FALSE)</f>
        <v>2141</v>
      </c>
      <c r="L85">
        <f t="shared" si="5"/>
        <v>-445</v>
      </c>
      <c r="M85">
        <f t="shared" si="6"/>
        <v>-2576</v>
      </c>
      <c r="N85">
        <f t="shared" si="7"/>
        <v>15.656417190898935</v>
      </c>
      <c r="O85">
        <f t="shared" si="8"/>
        <v>13.4643860097013</v>
      </c>
      <c r="P85">
        <f t="shared" si="9"/>
        <v>10.688966550174737</v>
      </c>
    </row>
    <row r="86" spans="1:16">
      <c r="A86" t="s">
        <v>171</v>
      </c>
      <c r="C86" t="s">
        <v>172</v>
      </c>
      <c r="D86" t="s">
        <v>711</v>
      </c>
      <c r="E86" t="s">
        <v>709</v>
      </c>
      <c r="F86">
        <f>VLOOKUP($A86,'2010'!$A$2:$D$307,3,FALSE)</f>
        <v>24832</v>
      </c>
      <c r="G86">
        <f>VLOOKUP($A86,'2010'!$A$2:$D$307,4,FALSE)</f>
        <v>3674</v>
      </c>
      <c r="H86">
        <f>VLOOKUP($A86,'2011'!$A$2:$D$303,3,FALSE)</f>
        <v>24800</v>
      </c>
      <c r="I86">
        <f>VLOOKUP($A86,'2011'!$A$2:$D$303,4,FALSE)</f>
        <v>3800</v>
      </c>
      <c r="J86">
        <f>VLOOKUP($A86,'2012'!$A$2:$D$321,3,FALSE)</f>
        <v>26200</v>
      </c>
      <c r="K86">
        <f>VLOOKUP($A86,'2012'!$A$2:$D$321,4,FALSE)</f>
        <v>4026</v>
      </c>
      <c r="L86">
        <f t="shared" si="5"/>
        <v>-1400</v>
      </c>
      <c r="M86">
        <f t="shared" si="6"/>
        <v>32</v>
      </c>
      <c r="N86">
        <f t="shared" si="7"/>
        <v>14.795425257731958</v>
      </c>
      <c r="O86">
        <f t="shared" si="8"/>
        <v>15.32258064516129</v>
      </c>
      <c r="P86">
        <f t="shared" si="9"/>
        <v>15.366412213740457</v>
      </c>
    </row>
    <row r="87" spans="1:16">
      <c r="A87" t="s">
        <v>173</v>
      </c>
      <c r="C87" t="s">
        <v>174</v>
      </c>
      <c r="D87" t="s">
        <v>711</v>
      </c>
      <c r="E87" t="s">
        <v>712</v>
      </c>
      <c r="F87">
        <f>VLOOKUP($A87,'2010'!$A$2:$D$307,3,FALSE)</f>
        <v>172</v>
      </c>
      <c r="G87">
        <f>VLOOKUP($A87,'2010'!$A$2:$D$307,4,FALSE)</f>
        <v>114</v>
      </c>
      <c r="H87">
        <f>VLOOKUP($A87,'2011'!$A$2:$D$303,3,FALSE)</f>
        <v>176</v>
      </c>
      <c r="I87">
        <f>VLOOKUP($A87,'2011'!$A$2:$D$303,4,FALSE)</f>
        <v>38</v>
      </c>
      <c r="J87">
        <f>VLOOKUP($A87,'2012'!$A$2:$D$321,3,FALSE)</f>
        <v>142</v>
      </c>
      <c r="K87">
        <f>VLOOKUP($A87,'2012'!$A$2:$D$321,4,FALSE)</f>
        <v>66</v>
      </c>
      <c r="L87">
        <f t="shared" si="5"/>
        <v>34</v>
      </c>
      <c r="M87">
        <f t="shared" si="6"/>
        <v>-4</v>
      </c>
      <c r="N87">
        <f t="shared" si="7"/>
        <v>66.279069767441854</v>
      </c>
      <c r="O87">
        <f t="shared" si="8"/>
        <v>21.59090909090909</v>
      </c>
      <c r="P87">
        <f t="shared" si="9"/>
        <v>46.478873239436616</v>
      </c>
    </row>
    <row r="88" spans="1:16">
      <c r="A88" t="s">
        <v>175</v>
      </c>
      <c r="C88" t="s">
        <v>176</v>
      </c>
      <c r="D88" t="s">
        <v>711</v>
      </c>
      <c r="E88" t="s">
        <v>709</v>
      </c>
      <c r="F88">
        <f>VLOOKUP($A88,'2010'!$A$2:$D$307,3,FALSE)</f>
        <v>21163</v>
      </c>
      <c r="G88">
        <f>VLOOKUP($A88,'2010'!$A$2:$D$307,4,FALSE)</f>
        <v>3418</v>
      </c>
      <c r="H88">
        <f>VLOOKUP($A88,'2011'!$A$2:$D$303,3,FALSE)</f>
        <v>24826</v>
      </c>
      <c r="I88">
        <f>VLOOKUP($A88,'2011'!$A$2:$D$303,4,FALSE)</f>
        <v>3505</v>
      </c>
      <c r="J88">
        <f>VLOOKUP($A88,'2012'!$A$2:$D$321,3,FALSE)</f>
        <v>21410</v>
      </c>
      <c r="K88">
        <f>VLOOKUP($A88,'2012'!$A$2:$D$321,4,FALSE)</f>
        <v>3540</v>
      </c>
      <c r="L88">
        <f t="shared" si="5"/>
        <v>3416</v>
      </c>
      <c r="M88">
        <f t="shared" si="6"/>
        <v>-3663</v>
      </c>
      <c r="N88">
        <f t="shared" si="7"/>
        <v>16.150829277512642</v>
      </c>
      <c r="O88">
        <f t="shared" si="8"/>
        <v>14.118263111254331</v>
      </c>
      <c r="P88">
        <f t="shared" si="9"/>
        <v>16.534329752452127</v>
      </c>
    </row>
    <row r="89" spans="1:16">
      <c r="A89" t="s">
        <v>177</v>
      </c>
      <c r="C89" t="s">
        <v>178</v>
      </c>
      <c r="D89" t="s">
        <v>711</v>
      </c>
      <c r="E89" t="s">
        <v>709</v>
      </c>
      <c r="F89">
        <f>VLOOKUP($A89,'2010'!$A$2:$D$307,3,FALSE)</f>
        <v>20161</v>
      </c>
      <c r="G89">
        <f>VLOOKUP($A89,'2010'!$A$2:$D$307,4,FALSE)</f>
        <v>5514</v>
      </c>
      <c r="H89">
        <f>VLOOKUP($A89,'2011'!$A$2:$D$303,3,FALSE)</f>
        <v>22634</v>
      </c>
      <c r="I89">
        <f>VLOOKUP($A89,'2011'!$A$2:$D$303,4,FALSE)</f>
        <v>5510</v>
      </c>
      <c r="J89">
        <f>VLOOKUP($A89,'2012'!$A$2:$D$321,3,FALSE)</f>
        <v>18707</v>
      </c>
      <c r="K89">
        <f>VLOOKUP($A89,'2012'!$A$2:$D$321,4,FALSE)</f>
        <v>4385</v>
      </c>
      <c r="L89">
        <f t="shared" si="5"/>
        <v>3927</v>
      </c>
      <c r="M89">
        <f t="shared" si="6"/>
        <v>-2473</v>
      </c>
      <c r="N89">
        <f t="shared" si="7"/>
        <v>27.349833837607264</v>
      </c>
      <c r="O89">
        <f t="shared" si="8"/>
        <v>24.343907395952989</v>
      </c>
      <c r="P89">
        <f t="shared" si="9"/>
        <v>23.44042337093067</v>
      </c>
    </row>
    <row r="90" spans="1:16">
      <c r="A90" t="s">
        <v>179</v>
      </c>
      <c r="C90" t="s">
        <v>180</v>
      </c>
      <c r="D90" t="s">
        <v>711</v>
      </c>
      <c r="E90" t="s">
        <v>712</v>
      </c>
      <c r="F90">
        <f>VLOOKUP($A90,'2010'!$A$2:$D$307,3,FALSE)</f>
        <v>19</v>
      </c>
      <c r="G90">
        <f>VLOOKUP($A90,'2010'!$A$2:$D$307,4,FALSE)</f>
        <v>1</v>
      </c>
      <c r="H90">
        <f>VLOOKUP($A90,'2011'!$A$2:$D$303,3,FALSE)</f>
        <v>37</v>
      </c>
      <c r="I90">
        <f>VLOOKUP($A90,'2011'!$A$2:$D$303,4,FALSE)</f>
        <v>18</v>
      </c>
      <c r="J90">
        <f>VLOOKUP($A90,'2012'!$A$2:$D$321,3,FALSE)</f>
        <v>21</v>
      </c>
      <c r="K90">
        <f>VLOOKUP($A90,'2012'!$A$2:$D$321,4,FALSE)</f>
        <v>23</v>
      </c>
      <c r="L90">
        <f t="shared" si="5"/>
        <v>16</v>
      </c>
      <c r="M90">
        <f t="shared" si="6"/>
        <v>-18</v>
      </c>
      <c r="N90">
        <f t="shared" si="7"/>
        <v>5.2631578947368416</v>
      </c>
      <c r="O90">
        <f t="shared" si="8"/>
        <v>48.648648648648653</v>
      </c>
      <c r="P90">
        <f t="shared" si="9"/>
        <v>109.52380952380953</v>
      </c>
    </row>
    <row r="91" spans="1:16">
      <c r="A91" t="s">
        <v>181</v>
      </c>
      <c r="C91" t="s">
        <v>182</v>
      </c>
      <c r="D91" t="s">
        <v>711</v>
      </c>
      <c r="E91" t="s">
        <v>712</v>
      </c>
      <c r="F91">
        <f>VLOOKUP($A91,'2010'!$A$2:$D$307,3,FALSE)</f>
        <v>44</v>
      </c>
      <c r="G91">
        <f>VLOOKUP($A91,'2010'!$A$2:$D$307,4,FALSE)</f>
        <v>17</v>
      </c>
      <c r="H91">
        <f>VLOOKUP($A91,'2011'!$A$2:$D$303,3,FALSE)</f>
        <v>92</v>
      </c>
      <c r="I91">
        <f>VLOOKUP($A91,'2011'!$A$2:$D$303,4,FALSE)</f>
        <v>47</v>
      </c>
      <c r="J91">
        <f>VLOOKUP($A91,'2012'!$A$2:$D$321,3,FALSE)</f>
        <v>111</v>
      </c>
      <c r="K91">
        <f>VLOOKUP($A91,'2012'!$A$2:$D$321,4,FALSE)</f>
        <v>53</v>
      </c>
      <c r="L91">
        <f t="shared" si="5"/>
        <v>-19</v>
      </c>
      <c r="M91">
        <f t="shared" si="6"/>
        <v>-48</v>
      </c>
      <c r="N91">
        <f t="shared" si="7"/>
        <v>38.636363636363633</v>
      </c>
      <c r="O91">
        <f t="shared" si="8"/>
        <v>51.086956521739133</v>
      </c>
      <c r="P91">
        <f t="shared" si="9"/>
        <v>47.747747747747752</v>
      </c>
    </row>
    <row r="92" spans="1:16">
      <c r="A92" t="s">
        <v>183</v>
      </c>
      <c r="C92" t="s">
        <v>184</v>
      </c>
      <c r="D92" t="s">
        <v>711</v>
      </c>
      <c r="E92" t="s">
        <v>712</v>
      </c>
      <c r="F92">
        <f>VLOOKUP($A92,'2010'!$A$2:$D$307,3,FALSE)</f>
        <v>43</v>
      </c>
      <c r="G92">
        <f>VLOOKUP($A92,'2010'!$A$2:$D$307,4,FALSE)</f>
        <v>22</v>
      </c>
      <c r="H92">
        <f>VLOOKUP($A92,'2011'!$A$2:$D$303,3,FALSE)</f>
        <v>76</v>
      </c>
      <c r="I92">
        <f>VLOOKUP($A92,'2011'!$A$2:$D$303,4,FALSE)</f>
        <v>31</v>
      </c>
      <c r="J92">
        <f>VLOOKUP($A92,'2012'!$A$2:$D$321,3,FALSE)</f>
        <v>85</v>
      </c>
      <c r="K92">
        <f>VLOOKUP($A92,'2012'!$A$2:$D$321,4,FALSE)</f>
        <v>22</v>
      </c>
      <c r="L92">
        <f t="shared" si="5"/>
        <v>-9</v>
      </c>
      <c r="M92">
        <f t="shared" si="6"/>
        <v>-33</v>
      </c>
      <c r="N92">
        <f t="shared" si="7"/>
        <v>51.162790697674424</v>
      </c>
      <c r="O92">
        <f t="shared" si="8"/>
        <v>40.789473684210527</v>
      </c>
      <c r="P92">
        <f t="shared" si="9"/>
        <v>25.882352941176475</v>
      </c>
    </row>
    <row r="93" spans="1:16">
      <c r="A93" t="s">
        <v>659</v>
      </c>
      <c r="C93" t="s">
        <v>660</v>
      </c>
      <c r="D93" t="s">
        <v>711</v>
      </c>
      <c r="E93" t="s">
        <v>714</v>
      </c>
      <c r="F93" t="e">
        <f>VLOOKUP($A93,'2010'!$A$2:$D$307,3,FALSE)</f>
        <v>#N/A</v>
      </c>
      <c r="G93" t="e">
        <f>VLOOKUP($A93,'2010'!$A$2:$D$307,4,FALSE)</f>
        <v>#N/A</v>
      </c>
      <c r="H93" t="e">
        <f>VLOOKUP($A93,'2011'!$A$2:$D$303,3,FALSE)</f>
        <v>#N/A</v>
      </c>
      <c r="I93" t="e">
        <f>VLOOKUP($A93,'2011'!$A$2:$D$303,4,FALSE)</f>
        <v>#N/A</v>
      </c>
      <c r="J93">
        <f>VLOOKUP($A93,'2012'!$A$2:$D$321,3,FALSE)</f>
        <v>6</v>
      </c>
      <c r="K93">
        <f>VLOOKUP($A93,'2012'!$A$2:$D$321,4,FALSE)</f>
        <v>51</v>
      </c>
      <c r="L93" t="e">
        <f t="shared" si="5"/>
        <v>#N/A</v>
      </c>
      <c r="M93" t="e">
        <f t="shared" si="6"/>
        <v>#N/A</v>
      </c>
      <c r="N93" t="e">
        <f t="shared" si="7"/>
        <v>#N/A</v>
      </c>
      <c r="O93" t="e">
        <f t="shared" si="8"/>
        <v>#N/A</v>
      </c>
      <c r="P93">
        <f t="shared" si="9"/>
        <v>850</v>
      </c>
    </row>
    <row r="94" spans="1:16">
      <c r="A94" t="s">
        <v>185</v>
      </c>
      <c r="C94" t="s">
        <v>186</v>
      </c>
      <c r="D94" t="s">
        <v>711</v>
      </c>
      <c r="E94" t="s">
        <v>715</v>
      </c>
      <c r="F94">
        <f>VLOOKUP($A94,'2010'!$A$2:$D$307,3,FALSE)</f>
        <v>16012</v>
      </c>
      <c r="G94">
        <f>VLOOKUP($A94,'2010'!$A$2:$D$307,4,FALSE)</f>
        <v>3587</v>
      </c>
      <c r="H94">
        <f>VLOOKUP($A94,'2011'!$A$2:$D$303,3,FALSE)</f>
        <v>17615</v>
      </c>
      <c r="I94">
        <f>VLOOKUP($A94,'2011'!$A$2:$D$303,4,FALSE)</f>
        <v>3900</v>
      </c>
      <c r="J94">
        <f>VLOOKUP($A94,'2012'!$A$2:$D$321,3,FALSE)</f>
        <v>18872</v>
      </c>
      <c r="K94">
        <f>VLOOKUP($A94,'2012'!$A$2:$D$321,4,FALSE)</f>
        <v>3550</v>
      </c>
      <c r="L94">
        <f t="shared" si="5"/>
        <v>-1257</v>
      </c>
      <c r="M94">
        <f t="shared" si="6"/>
        <v>-1603</v>
      </c>
      <c r="N94">
        <f t="shared" si="7"/>
        <v>22.401948538596052</v>
      </c>
      <c r="O94">
        <f t="shared" si="8"/>
        <v>22.140221402214021</v>
      </c>
      <c r="P94">
        <f t="shared" si="9"/>
        <v>18.810936837643069</v>
      </c>
    </row>
    <row r="95" spans="1:16">
      <c r="A95" t="s">
        <v>187</v>
      </c>
      <c r="C95" t="s">
        <v>188</v>
      </c>
      <c r="D95" t="s">
        <v>707</v>
      </c>
      <c r="E95" t="s">
        <v>709</v>
      </c>
      <c r="F95">
        <f>VLOOKUP($A95,'2010'!$A$2:$D$307,3,FALSE)</f>
        <v>45868</v>
      </c>
      <c r="G95">
        <f>VLOOKUP($A95,'2010'!$A$2:$D$307,4,FALSE)</f>
        <v>3868</v>
      </c>
      <c r="H95">
        <f>VLOOKUP($A95,'2011'!$A$2:$D$303,3,FALSE)</f>
        <v>44788</v>
      </c>
      <c r="I95">
        <f>VLOOKUP($A95,'2011'!$A$2:$D$303,4,FALSE)</f>
        <v>4951</v>
      </c>
      <c r="J95">
        <f>VLOOKUP($A95,'2012'!$A$2:$D$321,3,FALSE)</f>
        <v>46875</v>
      </c>
      <c r="K95">
        <f>VLOOKUP($A95,'2012'!$A$2:$D$321,4,FALSE)</f>
        <v>5474</v>
      </c>
      <c r="L95">
        <f t="shared" si="5"/>
        <v>-2087</v>
      </c>
      <c r="M95">
        <f t="shared" si="6"/>
        <v>1080</v>
      </c>
      <c r="N95">
        <f t="shared" si="7"/>
        <v>8.4328943926048652</v>
      </c>
      <c r="O95">
        <f t="shared" si="8"/>
        <v>11.054300258997946</v>
      </c>
      <c r="P95">
        <f t="shared" si="9"/>
        <v>11.677866666666667</v>
      </c>
    </row>
    <row r="96" spans="1:16">
      <c r="A96" t="s">
        <v>193</v>
      </c>
      <c r="C96" t="s">
        <v>194</v>
      </c>
      <c r="D96" t="s">
        <v>707</v>
      </c>
      <c r="E96" t="s">
        <v>709</v>
      </c>
      <c r="F96">
        <f>VLOOKUP($A96,'2010'!$A$2:$D$307,3,FALSE)</f>
        <v>17406</v>
      </c>
      <c r="G96">
        <f>VLOOKUP($A96,'2010'!$A$2:$D$307,4,FALSE)</f>
        <v>3454</v>
      </c>
      <c r="H96">
        <f>VLOOKUP($A96,'2011'!$A$2:$D$303,3,FALSE)</f>
        <v>21075</v>
      </c>
      <c r="I96">
        <f>VLOOKUP($A96,'2011'!$A$2:$D$303,4,FALSE)</f>
        <v>3854</v>
      </c>
      <c r="J96">
        <f>VLOOKUP($A96,'2012'!$A$2:$D$321,3,FALSE)</f>
        <v>21874</v>
      </c>
      <c r="K96">
        <f>VLOOKUP($A96,'2012'!$A$2:$D$321,4,FALSE)</f>
        <v>3480</v>
      </c>
      <c r="L96">
        <f t="shared" si="5"/>
        <v>-799</v>
      </c>
      <c r="M96">
        <f t="shared" si="6"/>
        <v>-3669</v>
      </c>
      <c r="N96">
        <f t="shared" si="7"/>
        <v>19.843732046420776</v>
      </c>
      <c r="O96">
        <f t="shared" si="8"/>
        <v>18.287069988137603</v>
      </c>
      <c r="P96">
        <f t="shared" si="9"/>
        <v>15.909298710798209</v>
      </c>
    </row>
    <row r="97" spans="1:16">
      <c r="A97" t="s">
        <v>195</v>
      </c>
      <c r="C97" t="s">
        <v>196</v>
      </c>
      <c r="D97" t="s">
        <v>711</v>
      </c>
      <c r="E97" t="s">
        <v>709</v>
      </c>
      <c r="F97">
        <f>VLOOKUP($A97,'2010'!$A$2:$D$307,3,FALSE)</f>
        <v>16384</v>
      </c>
      <c r="G97">
        <f>VLOOKUP($A97,'2010'!$A$2:$D$307,4,FALSE)</f>
        <v>3066</v>
      </c>
      <c r="H97">
        <f>VLOOKUP($A97,'2011'!$A$2:$D$303,3,FALSE)</f>
        <v>17562</v>
      </c>
      <c r="I97">
        <f>VLOOKUP($A97,'2011'!$A$2:$D$303,4,FALSE)</f>
        <v>3166</v>
      </c>
      <c r="J97">
        <f>VLOOKUP($A97,'2012'!$A$2:$D$321,3,FALSE)</f>
        <v>17968</v>
      </c>
      <c r="K97">
        <f>VLOOKUP($A97,'2012'!$A$2:$D$321,4,FALSE)</f>
        <v>2907</v>
      </c>
      <c r="L97">
        <f t="shared" si="5"/>
        <v>-406</v>
      </c>
      <c r="M97">
        <f t="shared" si="6"/>
        <v>-1178</v>
      </c>
      <c r="N97">
        <f t="shared" si="7"/>
        <v>18.71337890625</v>
      </c>
      <c r="O97">
        <f t="shared" si="8"/>
        <v>18.027559503473409</v>
      </c>
      <c r="P97">
        <f t="shared" si="9"/>
        <v>16.178762243989315</v>
      </c>
    </row>
    <row r="98" spans="1:16">
      <c r="A98" t="s">
        <v>197</v>
      </c>
      <c r="C98" t="s">
        <v>198</v>
      </c>
      <c r="D98" t="s">
        <v>711</v>
      </c>
      <c r="E98" t="s">
        <v>713</v>
      </c>
      <c r="F98">
        <f>VLOOKUP($A98,'2010'!$A$2:$D$307,3,FALSE)</f>
        <v>555</v>
      </c>
      <c r="G98">
        <f>VLOOKUP($A98,'2010'!$A$2:$D$307,4,FALSE)</f>
        <v>65</v>
      </c>
      <c r="H98">
        <f>VLOOKUP($A98,'2011'!$A$2:$D$303,3,FALSE)</f>
        <v>629</v>
      </c>
      <c r="I98">
        <f>VLOOKUP($A98,'2011'!$A$2:$D$303,4,FALSE)</f>
        <v>68</v>
      </c>
      <c r="J98">
        <f>VLOOKUP($A98,'2012'!$A$2:$D$321,3,FALSE)</f>
        <v>694</v>
      </c>
      <c r="K98">
        <f>VLOOKUP($A98,'2012'!$A$2:$D$321,4,FALSE)</f>
        <v>100</v>
      </c>
      <c r="L98">
        <f t="shared" si="5"/>
        <v>-65</v>
      </c>
      <c r="M98">
        <f t="shared" si="6"/>
        <v>-74</v>
      </c>
      <c r="N98">
        <f t="shared" si="7"/>
        <v>11.711711711711711</v>
      </c>
      <c r="O98">
        <f t="shared" si="8"/>
        <v>10.810810810810811</v>
      </c>
      <c r="P98">
        <f t="shared" si="9"/>
        <v>14.409221902017292</v>
      </c>
    </row>
    <row r="99" spans="1:16">
      <c r="A99" t="s">
        <v>199</v>
      </c>
      <c r="C99" t="s">
        <v>200</v>
      </c>
      <c r="D99" t="s">
        <v>711</v>
      </c>
      <c r="E99" t="s">
        <v>713</v>
      </c>
      <c r="F99">
        <f>VLOOKUP($A99,'2010'!$A$2:$D$307,3,FALSE)</f>
        <v>143</v>
      </c>
      <c r="G99">
        <f>VLOOKUP($A99,'2010'!$A$2:$D$307,4,FALSE)</f>
        <v>10</v>
      </c>
      <c r="H99">
        <f>VLOOKUP($A99,'2011'!$A$2:$D$303,3,FALSE)</f>
        <v>104</v>
      </c>
      <c r="I99">
        <f>VLOOKUP($A99,'2011'!$A$2:$D$303,4,FALSE)</f>
        <v>17</v>
      </c>
      <c r="J99">
        <f>VLOOKUP($A99,'2012'!$A$2:$D$321,3,FALSE)</f>
        <v>59</v>
      </c>
      <c r="K99" t="str">
        <f>VLOOKUP($A99,'2012'!$A$2:$D$321,4,FALSE)</f>
        <v>-</v>
      </c>
      <c r="L99">
        <f t="shared" si="5"/>
        <v>45</v>
      </c>
      <c r="M99">
        <f t="shared" si="6"/>
        <v>39</v>
      </c>
      <c r="N99">
        <f t="shared" si="7"/>
        <v>6.9930069930069934</v>
      </c>
      <c r="O99">
        <f t="shared" si="8"/>
        <v>16.346153846153847</v>
      </c>
      <c r="P99" t="e">
        <f t="shared" si="9"/>
        <v>#VALUE!</v>
      </c>
    </row>
    <row r="100" spans="1:16">
      <c r="A100" t="s">
        <v>201</v>
      </c>
      <c r="C100" t="s">
        <v>202</v>
      </c>
      <c r="D100" t="s">
        <v>711</v>
      </c>
      <c r="E100" t="s">
        <v>713</v>
      </c>
      <c r="F100">
        <f>VLOOKUP($A100,'2010'!$A$2:$D$307,3,FALSE)</f>
        <v>218</v>
      </c>
      <c r="G100">
        <f>VLOOKUP($A100,'2010'!$A$2:$D$307,4,FALSE)</f>
        <v>66</v>
      </c>
      <c r="H100">
        <f>VLOOKUP($A100,'2011'!$A$2:$D$303,3,FALSE)</f>
        <v>230</v>
      </c>
      <c r="I100">
        <f>VLOOKUP($A100,'2011'!$A$2:$D$303,4,FALSE)</f>
        <v>72</v>
      </c>
      <c r="J100">
        <f>VLOOKUP($A100,'2012'!$A$2:$D$321,3,FALSE)</f>
        <v>175</v>
      </c>
      <c r="K100">
        <f>VLOOKUP($A100,'2012'!$A$2:$D$321,4,FALSE)</f>
        <v>60</v>
      </c>
      <c r="L100">
        <f t="shared" si="5"/>
        <v>55</v>
      </c>
      <c r="M100">
        <f t="shared" si="6"/>
        <v>-12</v>
      </c>
      <c r="N100">
        <f t="shared" si="7"/>
        <v>30.275229357798167</v>
      </c>
      <c r="O100">
        <f t="shared" si="8"/>
        <v>31.304347826086961</v>
      </c>
      <c r="P100">
        <f t="shared" si="9"/>
        <v>34.285714285714285</v>
      </c>
    </row>
    <row r="101" spans="1:16">
      <c r="A101" t="s">
        <v>203</v>
      </c>
      <c r="C101" t="s">
        <v>204</v>
      </c>
      <c r="D101" t="s">
        <v>711</v>
      </c>
      <c r="E101" t="s">
        <v>712</v>
      </c>
      <c r="F101">
        <f>VLOOKUP($A101,'2010'!$A$2:$D$307,3,FALSE)</f>
        <v>446</v>
      </c>
      <c r="G101">
        <f>VLOOKUP($A101,'2010'!$A$2:$D$307,4,FALSE)</f>
        <v>86</v>
      </c>
      <c r="H101">
        <f>VLOOKUP($A101,'2011'!$A$2:$D$303,3,FALSE)</f>
        <v>453</v>
      </c>
      <c r="I101">
        <f>VLOOKUP($A101,'2011'!$A$2:$D$303,4,FALSE)</f>
        <v>89</v>
      </c>
      <c r="J101">
        <f>VLOOKUP($A101,'2012'!$A$2:$D$321,3,FALSE)</f>
        <v>407</v>
      </c>
      <c r="K101">
        <f>VLOOKUP($A101,'2012'!$A$2:$D$321,4,FALSE)</f>
        <v>68</v>
      </c>
      <c r="L101">
        <f t="shared" si="5"/>
        <v>46</v>
      </c>
      <c r="M101">
        <f t="shared" si="6"/>
        <v>-7</v>
      </c>
      <c r="N101">
        <f t="shared" si="7"/>
        <v>19.282511210762333</v>
      </c>
      <c r="O101">
        <f t="shared" si="8"/>
        <v>19.646799116997794</v>
      </c>
      <c r="P101">
        <f t="shared" si="9"/>
        <v>16.707616707616708</v>
      </c>
    </row>
    <row r="102" spans="1:16">
      <c r="A102" t="s">
        <v>205</v>
      </c>
      <c r="C102" t="s">
        <v>206</v>
      </c>
      <c r="D102" t="s">
        <v>711</v>
      </c>
      <c r="E102" t="s">
        <v>709</v>
      </c>
      <c r="F102">
        <f>VLOOKUP($A102,'2010'!$A$2:$D$307,3,FALSE)</f>
        <v>29922</v>
      </c>
      <c r="G102">
        <f>VLOOKUP($A102,'2010'!$A$2:$D$307,4,FALSE)</f>
        <v>4175</v>
      </c>
      <c r="H102">
        <f>VLOOKUP($A102,'2011'!$A$2:$D$303,3,FALSE)</f>
        <v>26152</v>
      </c>
      <c r="I102">
        <f>VLOOKUP($A102,'2011'!$A$2:$D$303,4,FALSE)</f>
        <v>4220</v>
      </c>
      <c r="J102">
        <f>VLOOKUP($A102,'2012'!$A$2:$D$321,3,FALSE)</f>
        <v>26080</v>
      </c>
      <c r="K102">
        <f>VLOOKUP($A102,'2012'!$A$2:$D$321,4,FALSE)</f>
        <v>4356</v>
      </c>
      <c r="L102">
        <f t="shared" si="5"/>
        <v>72</v>
      </c>
      <c r="M102">
        <f t="shared" si="6"/>
        <v>3770</v>
      </c>
      <c r="N102">
        <f t="shared" si="7"/>
        <v>13.952944321903615</v>
      </c>
      <c r="O102">
        <f t="shared" si="8"/>
        <v>16.136433159987764</v>
      </c>
      <c r="P102">
        <f t="shared" si="9"/>
        <v>16.702453987730063</v>
      </c>
    </row>
    <row r="103" spans="1:16">
      <c r="A103" t="s">
        <v>207</v>
      </c>
      <c r="C103" t="s">
        <v>626</v>
      </c>
      <c r="D103" t="s">
        <v>711</v>
      </c>
      <c r="E103" t="s">
        <v>709</v>
      </c>
      <c r="F103">
        <f>VLOOKUP($A103,'2010'!$A$2:$D$307,3,FALSE)</f>
        <v>4997</v>
      </c>
      <c r="G103">
        <f>VLOOKUP($A103,'2010'!$A$2:$D$307,4,FALSE)</f>
        <v>1453</v>
      </c>
      <c r="H103">
        <f>VLOOKUP($A103,'2011'!$A$2:$D$303,3,FALSE)</f>
        <v>6393</v>
      </c>
      <c r="I103">
        <f>VLOOKUP($A103,'2011'!$A$2:$D$303,4,FALSE)</f>
        <v>1410</v>
      </c>
      <c r="J103">
        <f>VLOOKUP($A103,'2012'!$A$2:$D$321,3,FALSE)</f>
        <v>5293</v>
      </c>
      <c r="K103">
        <f>VLOOKUP($A103,'2012'!$A$2:$D$321,4,FALSE)</f>
        <v>1443</v>
      </c>
      <c r="L103">
        <f t="shared" si="5"/>
        <v>1100</v>
      </c>
      <c r="M103">
        <f t="shared" si="6"/>
        <v>-1396</v>
      </c>
      <c r="N103">
        <f t="shared" si="7"/>
        <v>29.07744646788073</v>
      </c>
      <c r="O103">
        <f t="shared" si="8"/>
        <v>22.055373064289068</v>
      </c>
      <c r="P103">
        <f t="shared" si="9"/>
        <v>27.262422066880788</v>
      </c>
    </row>
    <row r="104" spans="1:16">
      <c r="A104" t="s">
        <v>209</v>
      </c>
      <c r="C104" t="s">
        <v>210</v>
      </c>
      <c r="D104" t="s">
        <v>711</v>
      </c>
      <c r="E104" t="s">
        <v>712</v>
      </c>
      <c r="F104">
        <f>VLOOKUP($A104,'2010'!$A$2:$D$307,3,FALSE)</f>
        <v>642</v>
      </c>
      <c r="G104">
        <f>VLOOKUP($A104,'2010'!$A$2:$D$307,4,FALSE)</f>
        <v>243</v>
      </c>
      <c r="H104">
        <f>VLOOKUP($A104,'2011'!$A$2:$D$303,3,FALSE)</f>
        <v>692</v>
      </c>
      <c r="I104">
        <f>VLOOKUP($A104,'2011'!$A$2:$D$303,4,FALSE)</f>
        <v>321</v>
      </c>
      <c r="J104">
        <f>VLOOKUP($A104,'2012'!$A$2:$D$321,3,FALSE)</f>
        <v>606</v>
      </c>
      <c r="K104">
        <f>VLOOKUP($A104,'2012'!$A$2:$D$321,4,FALSE)</f>
        <v>233</v>
      </c>
      <c r="L104">
        <f t="shared" si="5"/>
        <v>86</v>
      </c>
      <c r="M104">
        <f t="shared" si="6"/>
        <v>-50</v>
      </c>
      <c r="N104">
        <f t="shared" si="7"/>
        <v>37.850467289719624</v>
      </c>
      <c r="O104">
        <f t="shared" si="8"/>
        <v>46.387283236994222</v>
      </c>
      <c r="P104">
        <f t="shared" si="9"/>
        <v>38.448844884488445</v>
      </c>
    </row>
    <row r="105" spans="1:16">
      <c r="A105" t="s">
        <v>211</v>
      </c>
      <c r="C105" t="s">
        <v>212</v>
      </c>
      <c r="D105" t="s">
        <v>710</v>
      </c>
      <c r="E105" t="s">
        <v>709</v>
      </c>
      <c r="F105">
        <f>VLOOKUP($A105,'2010'!$A$2:$D$307,3,FALSE)</f>
        <v>13787</v>
      </c>
      <c r="G105">
        <f>VLOOKUP($A105,'2010'!$A$2:$D$307,4,FALSE)</f>
        <v>3728</v>
      </c>
      <c r="H105">
        <f>VLOOKUP($A105,'2011'!$A$2:$D$303,3,FALSE)</f>
        <v>15245</v>
      </c>
      <c r="I105">
        <f>VLOOKUP($A105,'2011'!$A$2:$D$303,4,FALSE)</f>
        <v>4105</v>
      </c>
      <c r="J105">
        <f>VLOOKUP($A105,'2012'!$A$2:$D$321,3,FALSE)</f>
        <v>14790</v>
      </c>
      <c r="K105">
        <f>VLOOKUP($A105,'2012'!$A$2:$D$321,4,FALSE)</f>
        <v>3265</v>
      </c>
      <c r="L105">
        <f t="shared" si="5"/>
        <v>455</v>
      </c>
      <c r="M105">
        <f t="shared" si="6"/>
        <v>-1458</v>
      </c>
      <c r="N105">
        <f t="shared" si="7"/>
        <v>27.039965184594184</v>
      </c>
      <c r="O105">
        <f t="shared" si="8"/>
        <v>26.926861265988851</v>
      </c>
      <c r="P105">
        <f t="shared" si="9"/>
        <v>22.075726842461123</v>
      </c>
    </row>
    <row r="106" spans="1:16">
      <c r="A106" t="s">
        <v>213</v>
      </c>
      <c r="C106" t="s">
        <v>214</v>
      </c>
      <c r="D106" t="s">
        <v>707</v>
      </c>
      <c r="E106" t="s">
        <v>709</v>
      </c>
      <c r="F106">
        <f>VLOOKUP($A106,'2010'!$A$2:$D$307,3,FALSE)</f>
        <v>29851</v>
      </c>
      <c r="G106">
        <f>VLOOKUP($A106,'2010'!$A$2:$D$307,4,FALSE)</f>
        <v>4432</v>
      </c>
      <c r="H106">
        <f>VLOOKUP($A106,'2011'!$A$2:$D$303,3,FALSE)</f>
        <v>27502</v>
      </c>
      <c r="I106">
        <f>VLOOKUP($A106,'2011'!$A$2:$D$303,4,FALSE)</f>
        <v>4149</v>
      </c>
      <c r="J106">
        <f>VLOOKUP($A106,'2012'!$A$2:$D$321,3,FALSE)</f>
        <v>30338</v>
      </c>
      <c r="K106">
        <f>VLOOKUP($A106,'2012'!$A$2:$D$321,4,FALSE)</f>
        <v>4406</v>
      </c>
      <c r="L106">
        <f t="shared" si="5"/>
        <v>-2836</v>
      </c>
      <c r="M106">
        <f t="shared" si="6"/>
        <v>2349</v>
      </c>
      <c r="N106">
        <f t="shared" si="7"/>
        <v>14.847073799872701</v>
      </c>
      <c r="O106">
        <f t="shared" si="8"/>
        <v>15.086175550869028</v>
      </c>
      <c r="P106">
        <f t="shared" si="9"/>
        <v>14.523040411365285</v>
      </c>
    </row>
    <row r="107" spans="1:16">
      <c r="A107" t="s">
        <v>215</v>
      </c>
      <c r="C107" t="s">
        <v>216</v>
      </c>
      <c r="D107" t="s">
        <v>707</v>
      </c>
      <c r="E107" t="s">
        <v>709</v>
      </c>
      <c r="F107">
        <f>VLOOKUP($A107,'2010'!$A$2:$D$307,3,FALSE)</f>
        <v>21488</v>
      </c>
      <c r="G107">
        <f>VLOOKUP($A107,'2010'!$A$2:$D$307,4,FALSE)</f>
        <v>3286</v>
      </c>
      <c r="H107">
        <f>VLOOKUP($A107,'2011'!$A$2:$D$303,3,FALSE)</f>
        <v>22202</v>
      </c>
      <c r="I107">
        <f>VLOOKUP($A107,'2011'!$A$2:$D$303,4,FALSE)</f>
        <v>3473</v>
      </c>
      <c r="J107">
        <f>VLOOKUP($A107,'2012'!$A$2:$D$321,3,FALSE)</f>
        <v>21367</v>
      </c>
      <c r="K107">
        <f>VLOOKUP($A107,'2012'!$A$2:$D$321,4,FALSE)</f>
        <v>3530</v>
      </c>
      <c r="L107">
        <f t="shared" si="5"/>
        <v>835</v>
      </c>
      <c r="M107">
        <f t="shared" si="6"/>
        <v>-714</v>
      </c>
      <c r="N107">
        <f t="shared" si="7"/>
        <v>15.292256142963515</v>
      </c>
      <c r="O107">
        <f t="shared" si="8"/>
        <v>15.642734888748761</v>
      </c>
      <c r="P107">
        <f t="shared" si="9"/>
        <v>16.520803107595825</v>
      </c>
    </row>
    <row r="108" spans="1:16">
      <c r="A108" t="s">
        <v>217</v>
      </c>
      <c r="C108" t="s">
        <v>218</v>
      </c>
      <c r="D108" t="s">
        <v>707</v>
      </c>
      <c r="E108" t="s">
        <v>712</v>
      </c>
      <c r="F108">
        <f>VLOOKUP($A108,'2010'!$A$2:$D$307,3,FALSE)</f>
        <v>3501</v>
      </c>
      <c r="G108">
        <f>VLOOKUP($A108,'2010'!$A$2:$D$307,4,FALSE)</f>
        <v>370</v>
      </c>
      <c r="H108">
        <f>VLOOKUP($A108,'2011'!$A$2:$D$303,3,FALSE)</f>
        <v>3626</v>
      </c>
      <c r="I108">
        <f>VLOOKUP($A108,'2011'!$A$2:$D$303,4,FALSE)</f>
        <v>334</v>
      </c>
      <c r="J108">
        <f>VLOOKUP($A108,'2012'!$A$2:$D$321,3,FALSE)</f>
        <v>3681</v>
      </c>
      <c r="K108">
        <f>VLOOKUP($A108,'2012'!$A$2:$D$321,4,FALSE)</f>
        <v>389</v>
      </c>
      <c r="L108">
        <f t="shared" si="5"/>
        <v>-55</v>
      </c>
      <c r="M108">
        <f t="shared" si="6"/>
        <v>-125</v>
      </c>
      <c r="N108">
        <f t="shared" si="7"/>
        <v>10.568409025992574</v>
      </c>
      <c r="O108">
        <f t="shared" si="8"/>
        <v>9.2112520683949271</v>
      </c>
      <c r="P108">
        <f t="shared" si="9"/>
        <v>10.567780494430862</v>
      </c>
    </row>
    <row r="109" spans="1:16">
      <c r="A109" t="s">
        <v>219</v>
      </c>
      <c r="C109" t="s">
        <v>220</v>
      </c>
      <c r="D109" t="s">
        <v>711</v>
      </c>
      <c r="E109" t="s">
        <v>712</v>
      </c>
      <c r="F109">
        <f>VLOOKUP($A109,'2010'!$A$2:$D$307,3,FALSE)</f>
        <v>113</v>
      </c>
      <c r="G109">
        <f>VLOOKUP($A109,'2010'!$A$2:$D$307,4,FALSE)</f>
        <v>41</v>
      </c>
      <c r="H109">
        <f>VLOOKUP($A109,'2011'!$A$2:$D$303,3,FALSE)</f>
        <v>70</v>
      </c>
      <c r="I109">
        <f>VLOOKUP($A109,'2011'!$A$2:$D$303,4,FALSE)</f>
        <v>41</v>
      </c>
      <c r="J109">
        <f>VLOOKUP($A109,'2012'!$A$2:$D$321,3,FALSE)</f>
        <v>105</v>
      </c>
      <c r="K109">
        <f>VLOOKUP($A109,'2012'!$A$2:$D$321,4,FALSE)</f>
        <v>59</v>
      </c>
      <c r="L109">
        <f t="shared" si="5"/>
        <v>-35</v>
      </c>
      <c r="M109">
        <f t="shared" si="6"/>
        <v>43</v>
      </c>
      <c r="N109">
        <f t="shared" si="7"/>
        <v>36.283185840707965</v>
      </c>
      <c r="O109">
        <f t="shared" si="8"/>
        <v>58.571428571428577</v>
      </c>
      <c r="P109">
        <f t="shared" si="9"/>
        <v>56.19047619047619</v>
      </c>
    </row>
    <row r="110" spans="1:16">
      <c r="A110" t="s">
        <v>221</v>
      </c>
      <c r="C110" t="s">
        <v>222</v>
      </c>
      <c r="D110" t="s">
        <v>711</v>
      </c>
      <c r="E110" t="s">
        <v>709</v>
      </c>
      <c r="F110">
        <f>VLOOKUP($A110,'2010'!$A$2:$D$307,3,FALSE)</f>
        <v>9646</v>
      </c>
      <c r="G110">
        <f>VLOOKUP($A110,'2010'!$A$2:$D$307,4,FALSE)</f>
        <v>2213</v>
      </c>
      <c r="H110">
        <f>VLOOKUP($A110,'2011'!$A$2:$D$303,3,FALSE)</f>
        <v>9597</v>
      </c>
      <c r="I110">
        <f>VLOOKUP($A110,'2011'!$A$2:$D$303,4,FALSE)</f>
        <v>2403</v>
      </c>
      <c r="J110">
        <f>VLOOKUP($A110,'2012'!$A$2:$D$321,3,FALSE)</f>
        <v>9060</v>
      </c>
      <c r="K110">
        <f>VLOOKUP($A110,'2012'!$A$2:$D$321,4,FALSE)</f>
        <v>2215</v>
      </c>
      <c r="L110">
        <f t="shared" si="5"/>
        <v>537</v>
      </c>
      <c r="M110">
        <f t="shared" si="6"/>
        <v>49</v>
      </c>
      <c r="N110">
        <f t="shared" si="7"/>
        <v>22.942152187435205</v>
      </c>
      <c r="O110">
        <f t="shared" si="8"/>
        <v>25.039074710847142</v>
      </c>
      <c r="P110">
        <f t="shared" si="9"/>
        <v>24.448123620309051</v>
      </c>
    </row>
    <row r="111" spans="1:16">
      <c r="A111" t="s">
        <v>223</v>
      </c>
      <c r="C111" t="s">
        <v>224</v>
      </c>
      <c r="D111" t="s">
        <v>710</v>
      </c>
      <c r="E111" t="s">
        <v>709</v>
      </c>
      <c r="F111">
        <f>VLOOKUP($A111,'2010'!$A$2:$D$307,3,FALSE)</f>
        <v>2380</v>
      </c>
      <c r="G111">
        <f>VLOOKUP($A111,'2010'!$A$2:$D$307,4,FALSE)</f>
        <v>1084</v>
      </c>
      <c r="H111">
        <f>VLOOKUP($A111,'2011'!$A$2:$D$303,3,FALSE)</f>
        <v>2492</v>
      </c>
      <c r="I111">
        <f>VLOOKUP($A111,'2011'!$A$2:$D$303,4,FALSE)</f>
        <v>926</v>
      </c>
      <c r="J111">
        <f>VLOOKUP($A111,'2012'!$A$2:$D$321,3,FALSE)</f>
        <v>2290</v>
      </c>
      <c r="K111">
        <f>VLOOKUP($A111,'2012'!$A$2:$D$321,4,FALSE)</f>
        <v>731</v>
      </c>
      <c r="L111">
        <f t="shared" si="5"/>
        <v>202</v>
      </c>
      <c r="M111">
        <f t="shared" si="6"/>
        <v>-112</v>
      </c>
      <c r="N111">
        <f t="shared" si="7"/>
        <v>45.54621848739496</v>
      </c>
      <c r="O111">
        <f t="shared" si="8"/>
        <v>37.158908507223117</v>
      </c>
      <c r="P111">
        <f t="shared" si="9"/>
        <v>31.921397379912662</v>
      </c>
    </row>
    <row r="112" spans="1:16">
      <c r="A112" t="s">
        <v>225</v>
      </c>
      <c r="C112" t="s">
        <v>226</v>
      </c>
      <c r="D112" t="s">
        <v>711</v>
      </c>
      <c r="E112" t="s">
        <v>709</v>
      </c>
      <c r="F112">
        <f>VLOOKUP($A112,'2010'!$A$2:$D$307,3,FALSE)</f>
        <v>12005</v>
      </c>
      <c r="G112">
        <f>VLOOKUP($A112,'2010'!$A$2:$D$307,4,FALSE)</f>
        <v>1722</v>
      </c>
      <c r="H112">
        <f>VLOOKUP($A112,'2011'!$A$2:$D$303,3,FALSE)</f>
        <v>11633</v>
      </c>
      <c r="I112">
        <f>VLOOKUP($A112,'2011'!$A$2:$D$303,4,FALSE)</f>
        <v>1743</v>
      </c>
      <c r="J112">
        <f>VLOOKUP($A112,'2012'!$A$2:$D$321,3,FALSE)</f>
        <v>9192</v>
      </c>
      <c r="K112">
        <f>VLOOKUP($A112,'2012'!$A$2:$D$321,4,FALSE)</f>
        <v>1800</v>
      </c>
      <c r="L112">
        <f t="shared" si="5"/>
        <v>2441</v>
      </c>
      <c r="M112">
        <f t="shared" si="6"/>
        <v>372</v>
      </c>
      <c r="N112">
        <f t="shared" si="7"/>
        <v>14.34402332361516</v>
      </c>
      <c r="O112">
        <f t="shared" si="8"/>
        <v>14.983237342044184</v>
      </c>
      <c r="P112">
        <f t="shared" si="9"/>
        <v>19.582245430809401</v>
      </c>
    </row>
    <row r="113" spans="1:16">
      <c r="A113" t="s">
        <v>661</v>
      </c>
      <c r="C113" t="s">
        <v>662</v>
      </c>
      <c r="D113" t="s">
        <v>710</v>
      </c>
      <c r="E113" t="s">
        <v>712</v>
      </c>
      <c r="F113" t="e">
        <f>VLOOKUP($A113,'2010'!$A$2:$D$307,3,FALSE)</f>
        <v>#N/A</v>
      </c>
      <c r="G113" t="e">
        <f>VLOOKUP($A113,'2010'!$A$2:$D$307,4,FALSE)</f>
        <v>#N/A</v>
      </c>
      <c r="H113" t="e">
        <f>VLOOKUP($A113,'2011'!$A$2:$D$303,3,FALSE)</f>
        <v>#N/A</v>
      </c>
      <c r="I113" t="e">
        <f>VLOOKUP($A113,'2011'!$A$2:$D$303,4,FALSE)</f>
        <v>#N/A</v>
      </c>
      <c r="J113">
        <f>VLOOKUP($A113,'2012'!$A$2:$D$321,3,FALSE)</f>
        <v>19</v>
      </c>
      <c r="K113">
        <f>VLOOKUP($A113,'2012'!$A$2:$D$321,4,FALSE)</f>
        <v>9</v>
      </c>
      <c r="L113" t="e">
        <f t="shared" si="5"/>
        <v>#N/A</v>
      </c>
      <c r="M113" t="e">
        <f t="shared" si="6"/>
        <v>#N/A</v>
      </c>
      <c r="N113" t="e">
        <f t="shared" si="7"/>
        <v>#N/A</v>
      </c>
      <c r="O113" t="e">
        <f t="shared" si="8"/>
        <v>#N/A</v>
      </c>
      <c r="P113">
        <f t="shared" si="9"/>
        <v>47.368421052631575</v>
      </c>
    </row>
    <row r="114" spans="1:16">
      <c r="A114" t="s">
        <v>227</v>
      </c>
      <c r="C114" t="s">
        <v>228</v>
      </c>
      <c r="D114" t="s">
        <v>711</v>
      </c>
      <c r="E114" t="s">
        <v>709</v>
      </c>
      <c r="F114">
        <f>VLOOKUP($A114,'2010'!$A$2:$D$307,3,FALSE)</f>
        <v>30683</v>
      </c>
      <c r="G114">
        <f>VLOOKUP($A114,'2010'!$A$2:$D$307,4,FALSE)</f>
        <v>6153</v>
      </c>
      <c r="H114">
        <f>VLOOKUP($A114,'2011'!$A$2:$D$303,3,FALSE)</f>
        <v>35425</v>
      </c>
      <c r="I114">
        <f>VLOOKUP($A114,'2011'!$A$2:$D$303,4,FALSE)</f>
        <v>5223</v>
      </c>
      <c r="J114">
        <f>VLOOKUP($A114,'2012'!$A$2:$D$321,3,FALSE)</f>
        <v>31345</v>
      </c>
      <c r="K114">
        <f>VLOOKUP($A114,'2012'!$A$2:$D$321,4,FALSE)</f>
        <v>4034</v>
      </c>
      <c r="L114">
        <f t="shared" si="5"/>
        <v>4080</v>
      </c>
      <c r="M114">
        <f t="shared" si="6"/>
        <v>-4742</v>
      </c>
      <c r="N114">
        <f t="shared" si="7"/>
        <v>20.053449793045008</v>
      </c>
      <c r="O114">
        <f t="shared" si="8"/>
        <v>14.743824982357093</v>
      </c>
      <c r="P114">
        <f t="shared" si="9"/>
        <v>12.869676184399426</v>
      </c>
    </row>
    <row r="115" spans="1:16">
      <c r="A115" t="s">
        <v>229</v>
      </c>
      <c r="C115" t="s">
        <v>230</v>
      </c>
      <c r="D115" t="s">
        <v>711</v>
      </c>
      <c r="E115" t="s">
        <v>713</v>
      </c>
      <c r="F115">
        <f>VLOOKUP($A115,'2010'!$A$2:$D$307,3,FALSE)</f>
        <v>294</v>
      </c>
      <c r="G115">
        <f>VLOOKUP($A115,'2010'!$A$2:$D$307,4,FALSE)</f>
        <v>55</v>
      </c>
      <c r="H115">
        <f>VLOOKUP($A115,'2011'!$A$2:$D$303,3,FALSE)</f>
        <v>410</v>
      </c>
      <c r="I115">
        <f>VLOOKUP($A115,'2011'!$A$2:$D$303,4,FALSE)</f>
        <v>456</v>
      </c>
      <c r="J115">
        <f>VLOOKUP($A115,'2012'!$A$2:$D$321,3,FALSE)</f>
        <v>754</v>
      </c>
      <c r="K115">
        <f>VLOOKUP($A115,'2012'!$A$2:$D$321,4,FALSE)</f>
        <v>227</v>
      </c>
      <c r="L115">
        <f t="shared" si="5"/>
        <v>-344</v>
      </c>
      <c r="M115">
        <f t="shared" si="6"/>
        <v>-116</v>
      </c>
      <c r="N115">
        <f t="shared" si="7"/>
        <v>18.707482993197281</v>
      </c>
      <c r="O115">
        <f t="shared" si="8"/>
        <v>111.21951219512196</v>
      </c>
      <c r="P115">
        <f t="shared" si="9"/>
        <v>30.106100795755967</v>
      </c>
    </row>
    <row r="116" spans="1:16">
      <c r="A116" t="s">
        <v>231</v>
      </c>
      <c r="C116" t="s">
        <v>232</v>
      </c>
      <c r="D116" t="s">
        <v>711</v>
      </c>
      <c r="E116" t="s">
        <v>712</v>
      </c>
      <c r="F116">
        <f>VLOOKUP($A116,'2010'!$A$2:$D$307,3,FALSE)</f>
        <v>620</v>
      </c>
      <c r="G116">
        <f>VLOOKUP($A116,'2010'!$A$2:$D$307,4,FALSE)</f>
        <v>279</v>
      </c>
      <c r="H116">
        <f>VLOOKUP($A116,'2011'!$A$2:$D$303,3,FALSE)</f>
        <v>630</v>
      </c>
      <c r="I116">
        <f>VLOOKUP($A116,'2011'!$A$2:$D$303,4,FALSE)</f>
        <v>158</v>
      </c>
      <c r="J116">
        <f>VLOOKUP($A116,'2012'!$A$2:$D$321,3,FALSE)</f>
        <v>912</v>
      </c>
      <c r="K116">
        <f>VLOOKUP($A116,'2012'!$A$2:$D$321,4,FALSE)</f>
        <v>403</v>
      </c>
      <c r="L116">
        <f t="shared" si="5"/>
        <v>-282</v>
      </c>
      <c r="M116">
        <f t="shared" si="6"/>
        <v>-10</v>
      </c>
      <c r="N116">
        <f t="shared" si="7"/>
        <v>45</v>
      </c>
      <c r="O116">
        <f t="shared" si="8"/>
        <v>25.079365079365079</v>
      </c>
      <c r="P116">
        <f t="shared" si="9"/>
        <v>44.188596491228068</v>
      </c>
    </row>
    <row r="117" spans="1:16">
      <c r="A117" t="s">
        <v>233</v>
      </c>
      <c r="C117" t="s">
        <v>234</v>
      </c>
      <c r="D117" t="s">
        <v>711</v>
      </c>
      <c r="E117" t="s">
        <v>712</v>
      </c>
      <c r="F117">
        <f>VLOOKUP($A117,'2010'!$A$2:$D$307,3,FALSE)</f>
        <v>554</v>
      </c>
      <c r="G117">
        <f>VLOOKUP($A117,'2010'!$A$2:$D$307,4,FALSE)</f>
        <v>199</v>
      </c>
      <c r="H117">
        <f>VLOOKUP($A117,'2011'!$A$2:$D$303,3,FALSE)</f>
        <v>550</v>
      </c>
      <c r="I117">
        <f>VLOOKUP($A117,'2011'!$A$2:$D$303,4,FALSE)</f>
        <v>241</v>
      </c>
      <c r="J117">
        <f>VLOOKUP($A117,'2012'!$A$2:$D$321,3,FALSE)</f>
        <v>496</v>
      </c>
      <c r="K117">
        <f>VLOOKUP($A117,'2012'!$A$2:$D$321,4,FALSE)</f>
        <v>247</v>
      </c>
      <c r="L117">
        <f t="shared" si="5"/>
        <v>54</v>
      </c>
      <c r="M117">
        <f t="shared" si="6"/>
        <v>4</v>
      </c>
      <c r="N117">
        <f t="shared" si="7"/>
        <v>35.920577617328519</v>
      </c>
      <c r="O117">
        <f t="shared" si="8"/>
        <v>43.81818181818182</v>
      </c>
      <c r="P117">
        <f t="shared" si="9"/>
        <v>49.798387096774192</v>
      </c>
    </row>
    <row r="118" spans="1:16">
      <c r="A118" t="s">
        <v>663</v>
      </c>
      <c r="C118" t="s">
        <v>664</v>
      </c>
      <c r="D118" t="s">
        <v>711</v>
      </c>
      <c r="E118" t="s">
        <v>712</v>
      </c>
      <c r="F118" t="e">
        <f>VLOOKUP($A118,'2010'!$A$2:$D$307,3,FALSE)</f>
        <v>#N/A</v>
      </c>
      <c r="G118" t="e">
        <f>VLOOKUP($A118,'2010'!$A$2:$D$307,4,FALSE)</f>
        <v>#N/A</v>
      </c>
      <c r="H118" t="e">
        <f>VLOOKUP($A118,'2011'!$A$2:$D$303,3,FALSE)</f>
        <v>#N/A</v>
      </c>
      <c r="I118" t="e">
        <f>VLOOKUP($A118,'2011'!$A$2:$D$303,4,FALSE)</f>
        <v>#N/A</v>
      </c>
      <c r="J118" t="str">
        <f>VLOOKUP($A118,'2012'!$A$2:$D$321,3,FALSE)</f>
        <v>-</v>
      </c>
      <c r="K118" t="str">
        <f>VLOOKUP($A118,'2012'!$A$2:$D$321,4,FALSE)</f>
        <v>-</v>
      </c>
      <c r="L118" t="e">
        <f t="shared" si="5"/>
        <v>#N/A</v>
      </c>
      <c r="M118" t="e">
        <f t="shared" si="6"/>
        <v>#N/A</v>
      </c>
      <c r="N118" t="e">
        <f t="shared" si="7"/>
        <v>#N/A</v>
      </c>
      <c r="O118" t="e">
        <f t="shared" si="8"/>
        <v>#N/A</v>
      </c>
      <c r="P118" t="e">
        <f t="shared" si="9"/>
        <v>#VALUE!</v>
      </c>
    </row>
    <row r="119" spans="1:16">
      <c r="A119" t="s">
        <v>665</v>
      </c>
      <c r="C119" t="s">
        <v>666</v>
      </c>
      <c r="D119" t="s">
        <v>711</v>
      </c>
      <c r="E119" t="s">
        <v>712</v>
      </c>
      <c r="F119" t="e">
        <f>VLOOKUP($A119,'2010'!$A$2:$D$307,3,FALSE)</f>
        <v>#N/A</v>
      </c>
      <c r="G119" t="e">
        <f>VLOOKUP($A119,'2010'!$A$2:$D$307,4,FALSE)</f>
        <v>#N/A</v>
      </c>
      <c r="H119" t="e">
        <f>VLOOKUP($A119,'2011'!$A$2:$D$303,3,FALSE)</f>
        <v>#N/A</v>
      </c>
      <c r="I119" t="e">
        <f>VLOOKUP($A119,'2011'!$A$2:$D$303,4,FALSE)</f>
        <v>#N/A</v>
      </c>
      <c r="J119" t="str">
        <f>VLOOKUP($A119,'2012'!$A$2:$D$321,3,FALSE)</f>
        <v>-</v>
      </c>
      <c r="K119">
        <f>VLOOKUP($A119,'2012'!$A$2:$D$321,4,FALSE)</f>
        <v>30</v>
      </c>
      <c r="L119" t="e">
        <f t="shared" si="5"/>
        <v>#N/A</v>
      </c>
      <c r="M119" t="e">
        <f t="shared" si="6"/>
        <v>#N/A</v>
      </c>
      <c r="N119" t="e">
        <f t="shared" si="7"/>
        <v>#N/A</v>
      </c>
      <c r="O119" t="e">
        <f t="shared" si="8"/>
        <v>#N/A</v>
      </c>
      <c r="P119" t="e">
        <f t="shared" si="9"/>
        <v>#VALUE!</v>
      </c>
    </row>
    <row r="120" spans="1:16">
      <c r="A120" t="s">
        <v>235</v>
      </c>
      <c r="C120" t="s">
        <v>236</v>
      </c>
      <c r="D120" t="s">
        <v>711</v>
      </c>
      <c r="E120" t="s">
        <v>709</v>
      </c>
      <c r="F120">
        <f>VLOOKUP($A120,'2010'!$A$2:$D$307,3,FALSE)</f>
        <v>2535</v>
      </c>
      <c r="G120">
        <f>VLOOKUP($A120,'2010'!$A$2:$D$307,4,FALSE)</f>
        <v>760</v>
      </c>
      <c r="H120">
        <f>VLOOKUP($A120,'2011'!$A$2:$D$303,3,FALSE)</f>
        <v>2690</v>
      </c>
      <c r="I120">
        <f>VLOOKUP($A120,'2011'!$A$2:$D$303,4,FALSE)</f>
        <v>731</v>
      </c>
      <c r="J120">
        <f>VLOOKUP($A120,'2012'!$A$2:$D$321,3,FALSE)</f>
        <v>2692</v>
      </c>
      <c r="K120">
        <f>VLOOKUP($A120,'2012'!$A$2:$D$321,4,FALSE)</f>
        <v>792</v>
      </c>
      <c r="L120">
        <f t="shared" si="5"/>
        <v>-2</v>
      </c>
      <c r="M120">
        <f t="shared" si="6"/>
        <v>-155</v>
      </c>
      <c r="N120">
        <f t="shared" si="7"/>
        <v>29.980276134122285</v>
      </c>
      <c r="O120">
        <f t="shared" si="8"/>
        <v>27.174721189591079</v>
      </c>
      <c r="P120">
        <f t="shared" si="9"/>
        <v>29.420505200594356</v>
      </c>
    </row>
    <row r="121" spans="1:16">
      <c r="A121" t="s">
        <v>237</v>
      </c>
      <c r="C121" t="s">
        <v>238</v>
      </c>
      <c r="D121" t="s">
        <v>711</v>
      </c>
      <c r="E121" t="s">
        <v>712</v>
      </c>
      <c r="F121">
        <f>VLOOKUP($A121,'2010'!$A$2:$D$307,3,FALSE)</f>
        <v>658</v>
      </c>
      <c r="G121">
        <f>VLOOKUP($A121,'2010'!$A$2:$D$307,4,FALSE)</f>
        <v>173</v>
      </c>
      <c r="H121">
        <f>VLOOKUP($A121,'2011'!$A$2:$D$303,3,FALSE)</f>
        <v>622</v>
      </c>
      <c r="I121">
        <f>VLOOKUP($A121,'2011'!$A$2:$D$303,4,FALSE)</f>
        <v>173</v>
      </c>
      <c r="J121">
        <f>VLOOKUP($A121,'2012'!$A$2:$D$321,3,FALSE)</f>
        <v>521</v>
      </c>
      <c r="K121">
        <f>VLOOKUP($A121,'2012'!$A$2:$D$321,4,FALSE)</f>
        <v>196</v>
      </c>
      <c r="L121">
        <f t="shared" si="5"/>
        <v>101</v>
      </c>
      <c r="M121">
        <f t="shared" si="6"/>
        <v>36</v>
      </c>
      <c r="N121">
        <f t="shared" si="7"/>
        <v>26.29179331306991</v>
      </c>
      <c r="O121">
        <f t="shared" si="8"/>
        <v>27.813504823151124</v>
      </c>
      <c r="P121">
        <f t="shared" si="9"/>
        <v>37.619961612284072</v>
      </c>
    </row>
    <row r="122" spans="1:16">
      <c r="A122" t="s">
        <v>239</v>
      </c>
      <c r="C122" t="s">
        <v>240</v>
      </c>
      <c r="D122" t="s">
        <v>711</v>
      </c>
      <c r="E122" t="s">
        <v>712</v>
      </c>
      <c r="F122">
        <f>VLOOKUP($A122,'2010'!$A$2:$D$307,3,FALSE)</f>
        <v>468</v>
      </c>
      <c r="G122">
        <f>VLOOKUP($A122,'2010'!$A$2:$D$307,4,FALSE)</f>
        <v>168</v>
      </c>
      <c r="H122">
        <f>VLOOKUP($A122,'2011'!$A$2:$D$303,3,FALSE)</f>
        <v>538</v>
      </c>
      <c r="I122">
        <f>VLOOKUP($A122,'2011'!$A$2:$D$303,4,FALSE)</f>
        <v>149</v>
      </c>
      <c r="J122">
        <f>VLOOKUP($A122,'2012'!$A$2:$D$321,3,FALSE)</f>
        <v>403</v>
      </c>
      <c r="K122">
        <f>VLOOKUP($A122,'2012'!$A$2:$D$321,4,FALSE)</f>
        <v>132</v>
      </c>
      <c r="L122">
        <f t="shared" si="5"/>
        <v>135</v>
      </c>
      <c r="M122">
        <f t="shared" si="6"/>
        <v>-70</v>
      </c>
      <c r="N122">
        <f t="shared" si="7"/>
        <v>35.897435897435898</v>
      </c>
      <c r="O122">
        <f t="shared" si="8"/>
        <v>27.695167286245354</v>
      </c>
      <c r="P122">
        <f t="shared" si="9"/>
        <v>32.754342431761785</v>
      </c>
    </row>
    <row r="123" spans="1:16">
      <c r="A123" t="s">
        <v>241</v>
      </c>
      <c r="C123" t="s">
        <v>242</v>
      </c>
      <c r="D123" t="s">
        <v>707</v>
      </c>
      <c r="E123" t="s">
        <v>709</v>
      </c>
      <c r="F123">
        <f>VLOOKUP($A123,'2010'!$A$2:$D$307,3,FALSE)</f>
        <v>9808</v>
      </c>
      <c r="G123">
        <f>VLOOKUP($A123,'2010'!$A$2:$D$307,4,FALSE)</f>
        <v>1459</v>
      </c>
      <c r="H123">
        <f>VLOOKUP($A123,'2011'!$A$2:$D$303,3,FALSE)</f>
        <v>10127</v>
      </c>
      <c r="I123">
        <f>VLOOKUP($A123,'2011'!$A$2:$D$303,4,FALSE)</f>
        <v>1872</v>
      </c>
      <c r="J123">
        <f>VLOOKUP($A123,'2012'!$A$2:$D$321,3,FALSE)</f>
        <v>12036</v>
      </c>
      <c r="K123">
        <f>VLOOKUP($A123,'2012'!$A$2:$D$321,4,FALSE)</f>
        <v>1814</v>
      </c>
      <c r="L123">
        <f t="shared" si="5"/>
        <v>-1909</v>
      </c>
      <c r="M123">
        <f t="shared" si="6"/>
        <v>-319</v>
      </c>
      <c r="N123">
        <f t="shared" si="7"/>
        <v>14.875611745513867</v>
      </c>
      <c r="O123">
        <f t="shared" si="8"/>
        <v>18.485237483953789</v>
      </c>
      <c r="P123">
        <f t="shared" si="9"/>
        <v>15.071452309737454</v>
      </c>
    </row>
    <row r="124" spans="1:16">
      <c r="A124" t="s">
        <v>243</v>
      </c>
      <c r="C124" t="s">
        <v>244</v>
      </c>
      <c r="D124" t="s">
        <v>711</v>
      </c>
      <c r="E124" t="s">
        <v>709</v>
      </c>
      <c r="F124">
        <f>VLOOKUP($A124,'2010'!$A$2:$D$307,3,FALSE)</f>
        <v>29646</v>
      </c>
      <c r="G124">
        <f>VLOOKUP($A124,'2010'!$A$2:$D$307,4,FALSE)</f>
        <v>4727</v>
      </c>
      <c r="H124">
        <f>VLOOKUP($A124,'2011'!$A$2:$D$303,3,FALSE)</f>
        <v>31229</v>
      </c>
      <c r="I124">
        <f>VLOOKUP($A124,'2011'!$A$2:$D$303,4,FALSE)</f>
        <v>5618</v>
      </c>
      <c r="J124">
        <f>VLOOKUP($A124,'2012'!$A$2:$D$321,3,FALSE)</f>
        <v>30608</v>
      </c>
      <c r="K124">
        <f>VLOOKUP($A124,'2012'!$A$2:$D$321,4,FALSE)</f>
        <v>4730</v>
      </c>
      <c r="L124">
        <f t="shared" si="5"/>
        <v>621</v>
      </c>
      <c r="M124">
        <f t="shared" si="6"/>
        <v>-1583</v>
      </c>
      <c r="N124">
        <f t="shared" si="7"/>
        <v>15.944815489442082</v>
      </c>
      <c r="O124">
        <f t="shared" si="8"/>
        <v>17.98968907105575</v>
      </c>
      <c r="P124">
        <f t="shared" si="9"/>
        <v>15.45347621536853</v>
      </c>
    </row>
    <row r="125" spans="1:16">
      <c r="A125" t="s">
        <v>245</v>
      </c>
      <c r="C125" t="s">
        <v>246</v>
      </c>
      <c r="D125" t="s">
        <v>711</v>
      </c>
      <c r="E125" t="s">
        <v>712</v>
      </c>
      <c r="F125">
        <f>VLOOKUP($A125,'2010'!$A$2:$D$307,3,FALSE)</f>
        <v>47</v>
      </c>
      <c r="G125">
        <f>VLOOKUP($A125,'2010'!$A$2:$D$307,4,FALSE)</f>
        <v>27</v>
      </c>
      <c r="H125">
        <f>VLOOKUP($A125,'2011'!$A$2:$D$303,3,FALSE)</f>
        <v>71</v>
      </c>
      <c r="I125">
        <f>VLOOKUP($A125,'2011'!$A$2:$D$303,4,FALSE)</f>
        <v>34</v>
      </c>
      <c r="J125">
        <f>VLOOKUP($A125,'2012'!$A$2:$D$321,3,FALSE)</f>
        <v>60</v>
      </c>
      <c r="K125">
        <f>VLOOKUP($A125,'2012'!$A$2:$D$321,4,FALSE)</f>
        <v>49</v>
      </c>
      <c r="L125">
        <f t="shared" si="5"/>
        <v>11</v>
      </c>
      <c r="M125">
        <f t="shared" si="6"/>
        <v>-24</v>
      </c>
      <c r="N125">
        <f t="shared" si="7"/>
        <v>57.446808510638306</v>
      </c>
      <c r="O125">
        <f t="shared" si="8"/>
        <v>47.887323943661968</v>
      </c>
      <c r="P125">
        <f t="shared" si="9"/>
        <v>81.666666666666671</v>
      </c>
    </row>
    <row r="126" spans="1:16">
      <c r="A126" t="s">
        <v>247</v>
      </c>
      <c r="C126" t="s">
        <v>248</v>
      </c>
      <c r="D126" t="s">
        <v>711</v>
      </c>
      <c r="E126" t="s">
        <v>709</v>
      </c>
      <c r="F126">
        <f>VLOOKUP($A126,'2010'!$A$2:$D$307,3,FALSE)</f>
        <v>587</v>
      </c>
      <c r="G126">
        <f>VLOOKUP($A126,'2010'!$A$2:$D$307,4,FALSE)</f>
        <v>197</v>
      </c>
      <c r="H126">
        <f>VLOOKUP($A126,'2011'!$A$2:$D$303,3,FALSE)</f>
        <v>616</v>
      </c>
      <c r="I126">
        <f>VLOOKUP($A126,'2011'!$A$2:$D$303,4,FALSE)</f>
        <v>192</v>
      </c>
      <c r="J126">
        <f>VLOOKUP($A126,'2012'!$A$2:$D$321,3,FALSE)</f>
        <v>444</v>
      </c>
      <c r="K126">
        <f>VLOOKUP($A126,'2012'!$A$2:$D$321,4,FALSE)</f>
        <v>149</v>
      </c>
      <c r="L126">
        <f t="shared" si="5"/>
        <v>172</v>
      </c>
      <c r="M126">
        <f t="shared" si="6"/>
        <v>-29</v>
      </c>
      <c r="N126">
        <f t="shared" si="7"/>
        <v>33.560477001703575</v>
      </c>
      <c r="O126">
        <f t="shared" si="8"/>
        <v>31.168831168831169</v>
      </c>
      <c r="P126">
        <f t="shared" si="9"/>
        <v>33.558558558558559</v>
      </c>
    </row>
    <row r="127" spans="1:16">
      <c r="A127" t="s">
        <v>249</v>
      </c>
      <c r="C127" t="s">
        <v>627</v>
      </c>
      <c r="D127" t="s">
        <v>707</v>
      </c>
      <c r="E127" t="s">
        <v>709</v>
      </c>
      <c r="F127">
        <f>VLOOKUP($A127,'2010'!$A$2:$D$307,3,FALSE)</f>
        <v>547</v>
      </c>
      <c r="G127">
        <f>VLOOKUP($A127,'2010'!$A$2:$D$307,4,FALSE)</f>
        <v>1984</v>
      </c>
      <c r="H127">
        <f>VLOOKUP($A127,'2011'!$A$2:$D$303,3,FALSE)</f>
        <v>790</v>
      </c>
      <c r="I127">
        <f>VLOOKUP($A127,'2011'!$A$2:$D$303,4,FALSE)</f>
        <v>2153</v>
      </c>
      <c r="J127">
        <f>VLOOKUP($A127,'2012'!$A$2:$D$321,3,FALSE)</f>
        <v>1208</v>
      </c>
      <c r="K127">
        <f>VLOOKUP($A127,'2012'!$A$2:$D$321,4,FALSE)</f>
        <v>2161</v>
      </c>
      <c r="L127">
        <f t="shared" si="5"/>
        <v>-418</v>
      </c>
      <c r="M127">
        <f t="shared" si="6"/>
        <v>-243</v>
      </c>
      <c r="N127">
        <f t="shared" si="7"/>
        <v>362.7056672760512</v>
      </c>
      <c r="O127">
        <f t="shared" si="8"/>
        <v>272.53164556962025</v>
      </c>
      <c r="P127">
        <f t="shared" si="9"/>
        <v>178.89072847682118</v>
      </c>
    </row>
    <row r="128" spans="1:16">
      <c r="A128" t="s">
        <v>251</v>
      </c>
      <c r="C128" t="s">
        <v>252</v>
      </c>
      <c r="D128" t="s">
        <v>711</v>
      </c>
      <c r="E128" t="s">
        <v>712</v>
      </c>
      <c r="F128">
        <f>VLOOKUP($A128,'2010'!$A$2:$D$307,3,FALSE)</f>
        <v>75</v>
      </c>
      <c r="G128">
        <f>VLOOKUP($A128,'2010'!$A$2:$D$307,4,FALSE)</f>
        <v>0</v>
      </c>
      <c r="H128">
        <f>VLOOKUP($A128,'2011'!$A$2:$D$303,3,FALSE)</f>
        <v>80</v>
      </c>
      <c r="I128">
        <f>VLOOKUP($A128,'2011'!$A$2:$D$303,4,FALSE)</f>
        <v>92</v>
      </c>
      <c r="J128">
        <f>VLOOKUP($A128,'2012'!$A$2:$D$321,3,FALSE)</f>
        <v>250</v>
      </c>
      <c r="K128">
        <f>VLOOKUP($A128,'2012'!$A$2:$D$321,4,FALSE)</f>
        <v>80</v>
      </c>
      <c r="L128">
        <f t="shared" si="5"/>
        <v>-170</v>
      </c>
      <c r="M128">
        <f t="shared" si="6"/>
        <v>-5</v>
      </c>
      <c r="N128">
        <f t="shared" si="7"/>
        <v>0</v>
      </c>
      <c r="O128">
        <f t="shared" si="8"/>
        <v>114.99999999999999</v>
      </c>
      <c r="P128">
        <f t="shared" si="9"/>
        <v>32</v>
      </c>
    </row>
    <row r="129" spans="1:16">
      <c r="A129" t="s">
        <v>253</v>
      </c>
      <c r="C129" t="s">
        <v>254</v>
      </c>
      <c r="D129" t="s">
        <v>711</v>
      </c>
      <c r="E129" t="s">
        <v>712</v>
      </c>
      <c r="F129">
        <f>VLOOKUP($A129,'2010'!$A$2:$D$307,3,FALSE)</f>
        <v>68</v>
      </c>
      <c r="G129">
        <f>VLOOKUP($A129,'2010'!$A$2:$D$307,4,FALSE)</f>
        <v>37</v>
      </c>
      <c r="H129">
        <f>VLOOKUP($A129,'2011'!$A$2:$D$303,3,FALSE)</f>
        <v>117</v>
      </c>
      <c r="I129">
        <f>VLOOKUP($A129,'2011'!$A$2:$D$303,4,FALSE)</f>
        <v>61</v>
      </c>
      <c r="J129">
        <f>VLOOKUP($A129,'2012'!$A$2:$D$321,3,FALSE)</f>
        <v>98</v>
      </c>
      <c r="K129">
        <f>VLOOKUP($A129,'2012'!$A$2:$D$321,4,FALSE)</f>
        <v>50</v>
      </c>
      <c r="L129">
        <f t="shared" si="5"/>
        <v>19</v>
      </c>
      <c r="M129">
        <f t="shared" si="6"/>
        <v>-49</v>
      </c>
      <c r="N129">
        <f t="shared" si="7"/>
        <v>54.411764705882348</v>
      </c>
      <c r="O129">
        <f t="shared" si="8"/>
        <v>52.136752136752143</v>
      </c>
      <c r="P129">
        <f t="shared" si="9"/>
        <v>51.020408163265309</v>
      </c>
    </row>
    <row r="130" spans="1:16">
      <c r="A130" t="s">
        <v>255</v>
      </c>
      <c r="C130" t="s">
        <v>256</v>
      </c>
      <c r="D130" t="s">
        <v>711</v>
      </c>
      <c r="E130" t="s">
        <v>709</v>
      </c>
      <c r="F130">
        <f>VLOOKUP($A130,'2010'!$A$2:$D$307,3,FALSE)</f>
        <v>21256</v>
      </c>
      <c r="G130">
        <f>VLOOKUP($A130,'2010'!$A$2:$D$307,4,FALSE)</f>
        <v>4462</v>
      </c>
      <c r="H130">
        <f>VLOOKUP($A130,'2011'!$A$2:$D$303,3,FALSE)</f>
        <v>24148</v>
      </c>
      <c r="I130">
        <f>VLOOKUP($A130,'2011'!$A$2:$D$303,4,FALSE)</f>
        <v>4866</v>
      </c>
      <c r="J130">
        <f>VLOOKUP($A130,'2012'!$A$2:$D$321,3,FALSE)</f>
        <v>23428</v>
      </c>
      <c r="K130">
        <f>VLOOKUP($A130,'2012'!$A$2:$D$321,4,FALSE)</f>
        <v>4962</v>
      </c>
      <c r="L130">
        <f t="shared" si="5"/>
        <v>720</v>
      </c>
      <c r="M130">
        <f t="shared" si="6"/>
        <v>-2892</v>
      </c>
      <c r="N130">
        <f t="shared" si="7"/>
        <v>20.99171998494543</v>
      </c>
      <c r="O130">
        <f t="shared" si="8"/>
        <v>20.150737121086632</v>
      </c>
      <c r="P130">
        <f t="shared" si="9"/>
        <v>21.179784872801775</v>
      </c>
    </row>
    <row r="131" spans="1:16">
      <c r="A131" t="s">
        <v>257</v>
      </c>
      <c r="C131" t="s">
        <v>258</v>
      </c>
      <c r="D131" t="s">
        <v>711</v>
      </c>
      <c r="E131" t="s">
        <v>709</v>
      </c>
      <c r="F131">
        <f>VLOOKUP($A131,'2010'!$A$2:$D$307,3,FALSE)</f>
        <v>19796</v>
      </c>
      <c r="G131">
        <f>VLOOKUP($A131,'2010'!$A$2:$D$307,4,FALSE)</f>
        <v>4728</v>
      </c>
      <c r="H131">
        <f>VLOOKUP($A131,'2011'!$A$2:$D$303,3,FALSE)</f>
        <v>19937</v>
      </c>
      <c r="I131">
        <f>VLOOKUP($A131,'2011'!$A$2:$D$303,4,FALSE)</f>
        <v>4880</v>
      </c>
      <c r="J131">
        <f>VLOOKUP($A131,'2012'!$A$2:$D$321,3,FALSE)</f>
        <v>16368</v>
      </c>
      <c r="K131">
        <f>VLOOKUP($A131,'2012'!$A$2:$D$321,4,FALSE)</f>
        <v>4356</v>
      </c>
      <c r="L131">
        <f t="shared" ref="L131:L194" si="10">H131-J131</f>
        <v>3569</v>
      </c>
      <c r="M131">
        <f t="shared" ref="M131:M194" si="11">F131-H131</f>
        <v>-141</v>
      </c>
      <c r="N131">
        <f t="shared" ref="N131:N194" si="12">G131/F131*100</f>
        <v>23.883612851081025</v>
      </c>
      <c r="O131">
        <f t="shared" ref="O131:O194" si="13">I131/H131*100</f>
        <v>24.477102874053266</v>
      </c>
      <c r="P131">
        <f t="shared" si="9"/>
        <v>26.612903225806448</v>
      </c>
    </row>
    <row r="132" spans="1:16">
      <c r="A132" t="s">
        <v>259</v>
      </c>
      <c r="C132" t="s">
        <v>260</v>
      </c>
      <c r="D132" t="s">
        <v>711</v>
      </c>
      <c r="E132" t="s">
        <v>712</v>
      </c>
      <c r="F132">
        <f>VLOOKUP($A132,'2010'!$A$2:$D$307,3,FALSE)</f>
        <v>957</v>
      </c>
      <c r="G132">
        <f>VLOOKUP($A132,'2010'!$A$2:$D$307,4,FALSE)</f>
        <v>613</v>
      </c>
      <c r="H132">
        <f>VLOOKUP($A132,'2011'!$A$2:$D$303,3,FALSE)</f>
        <v>1204</v>
      </c>
      <c r="I132">
        <f>VLOOKUP($A132,'2011'!$A$2:$D$303,4,FALSE)</f>
        <v>615</v>
      </c>
      <c r="J132">
        <f>VLOOKUP($A132,'2012'!$A$2:$D$321,3,FALSE)</f>
        <v>1023</v>
      </c>
      <c r="K132">
        <f>VLOOKUP($A132,'2012'!$A$2:$D$321,4,FALSE)</f>
        <v>573</v>
      </c>
      <c r="L132">
        <f t="shared" si="10"/>
        <v>181</v>
      </c>
      <c r="M132">
        <f t="shared" si="11"/>
        <v>-247</v>
      </c>
      <c r="N132">
        <f t="shared" si="12"/>
        <v>64.054336468129563</v>
      </c>
      <c r="O132">
        <f t="shared" si="13"/>
        <v>51.079734219269099</v>
      </c>
      <c r="P132">
        <f t="shared" si="9"/>
        <v>56.011730205278589</v>
      </c>
    </row>
    <row r="133" spans="1:16">
      <c r="A133" t="s">
        <v>261</v>
      </c>
      <c r="C133" t="s">
        <v>262</v>
      </c>
      <c r="D133" t="s">
        <v>711</v>
      </c>
      <c r="E133" t="s">
        <v>709</v>
      </c>
      <c r="F133">
        <f>VLOOKUP($A133,'2010'!$A$2:$D$307,3,FALSE)</f>
        <v>1223</v>
      </c>
      <c r="G133">
        <f>VLOOKUP($A133,'2010'!$A$2:$D$307,4,FALSE)</f>
        <v>150</v>
      </c>
      <c r="H133">
        <f>VLOOKUP($A133,'2011'!$A$2:$D$303,3,FALSE)</f>
        <v>1164</v>
      </c>
      <c r="I133">
        <f>VLOOKUP($A133,'2011'!$A$2:$D$303,4,FALSE)</f>
        <v>142</v>
      </c>
      <c r="J133">
        <f>VLOOKUP($A133,'2012'!$A$2:$D$321,3,FALSE)</f>
        <v>1112</v>
      </c>
      <c r="K133">
        <f>VLOOKUP($A133,'2012'!$A$2:$D$321,4,FALSE)</f>
        <v>147</v>
      </c>
      <c r="L133">
        <f t="shared" si="10"/>
        <v>52</v>
      </c>
      <c r="M133">
        <f t="shared" si="11"/>
        <v>59</v>
      </c>
      <c r="N133">
        <f t="shared" si="12"/>
        <v>12.264922322158627</v>
      </c>
      <c r="O133">
        <f t="shared" si="13"/>
        <v>12.199312714776632</v>
      </c>
      <c r="P133">
        <f t="shared" si="9"/>
        <v>13.219424460431656</v>
      </c>
    </row>
    <row r="134" spans="1:16">
      <c r="A134" t="s">
        <v>667</v>
      </c>
      <c r="C134" t="s">
        <v>668</v>
      </c>
      <c r="D134" t="s">
        <v>711</v>
      </c>
      <c r="E134" t="s">
        <v>709</v>
      </c>
      <c r="F134" t="e">
        <f>VLOOKUP($A134,'2010'!$A$2:$D$307,3,FALSE)</f>
        <v>#N/A</v>
      </c>
      <c r="G134" t="e">
        <f>VLOOKUP($A134,'2010'!$A$2:$D$307,4,FALSE)</f>
        <v>#N/A</v>
      </c>
      <c r="H134" t="e">
        <f>VLOOKUP($A134,'2011'!$A$2:$D$303,3,FALSE)</f>
        <v>#N/A</v>
      </c>
      <c r="I134" t="e">
        <f>VLOOKUP($A134,'2011'!$A$2:$D$303,4,FALSE)</f>
        <v>#N/A</v>
      </c>
      <c r="J134" t="str">
        <f>VLOOKUP($A134,'2012'!$A$2:$D$321,3,FALSE)</f>
        <v>-</v>
      </c>
      <c r="K134">
        <f>VLOOKUP($A134,'2012'!$A$2:$D$321,4,FALSE)</f>
        <v>28</v>
      </c>
      <c r="L134" t="e">
        <f t="shared" si="10"/>
        <v>#N/A</v>
      </c>
      <c r="M134" t="e">
        <f t="shared" si="11"/>
        <v>#N/A</v>
      </c>
      <c r="N134">
        <v>0</v>
      </c>
      <c r="O134">
        <v>0</v>
      </c>
      <c r="P134">
        <v>0</v>
      </c>
    </row>
    <row r="135" spans="1:16">
      <c r="A135" t="s">
        <v>669</v>
      </c>
      <c r="C135" t="s">
        <v>670</v>
      </c>
      <c r="D135" t="s">
        <v>711</v>
      </c>
      <c r="E135" t="s">
        <v>713</v>
      </c>
      <c r="F135" t="e">
        <f>VLOOKUP($A135,'2010'!$A$2:$D$307,3,FALSE)</f>
        <v>#N/A</v>
      </c>
      <c r="G135" t="e">
        <f>VLOOKUP($A135,'2010'!$A$2:$D$307,4,FALSE)</f>
        <v>#N/A</v>
      </c>
      <c r="H135" t="e">
        <f>VLOOKUP($A135,'2011'!$A$2:$D$303,3,FALSE)</f>
        <v>#N/A</v>
      </c>
      <c r="I135" t="e">
        <f>VLOOKUP($A135,'2011'!$A$2:$D$303,4,FALSE)</f>
        <v>#N/A</v>
      </c>
      <c r="J135" t="str">
        <f>VLOOKUP($A135,'2012'!$A$2:$D$321,3,FALSE)</f>
        <v>-</v>
      </c>
      <c r="K135" t="str">
        <f>VLOOKUP($A135,'2012'!$A$2:$D$321,4,FALSE)</f>
        <v>-</v>
      </c>
      <c r="L135" t="e">
        <f t="shared" si="10"/>
        <v>#N/A</v>
      </c>
      <c r="M135" t="e">
        <f t="shared" si="11"/>
        <v>#N/A</v>
      </c>
      <c r="N135" t="e">
        <f t="shared" si="12"/>
        <v>#N/A</v>
      </c>
      <c r="O135" t="e">
        <f t="shared" si="13"/>
        <v>#N/A</v>
      </c>
      <c r="P135" t="e">
        <f t="shared" ref="P135:P197" si="14">K135/J135*100</f>
        <v>#VALUE!</v>
      </c>
    </row>
    <row r="136" spans="1:16">
      <c r="A136" t="s">
        <v>263</v>
      </c>
      <c r="C136" t="s">
        <v>264</v>
      </c>
      <c r="D136" t="s">
        <v>711</v>
      </c>
      <c r="E136" t="s">
        <v>709</v>
      </c>
      <c r="F136">
        <f>VLOOKUP($A136,'2010'!$A$2:$D$307,3,FALSE)</f>
        <v>14935</v>
      </c>
      <c r="G136">
        <f>VLOOKUP($A136,'2010'!$A$2:$D$307,4,FALSE)</f>
        <v>2477</v>
      </c>
      <c r="H136">
        <f>VLOOKUP($A136,'2011'!$A$2:$D$303,3,FALSE)</f>
        <v>14801</v>
      </c>
      <c r="I136">
        <f>VLOOKUP($A136,'2011'!$A$2:$D$303,4,FALSE)</f>
        <v>2377</v>
      </c>
      <c r="J136">
        <f>VLOOKUP($A136,'2012'!$A$2:$D$321,3,FALSE)</f>
        <v>14733</v>
      </c>
      <c r="K136">
        <f>VLOOKUP($A136,'2012'!$A$2:$D$321,4,FALSE)</f>
        <v>2226</v>
      </c>
      <c r="L136">
        <f t="shared" si="10"/>
        <v>68</v>
      </c>
      <c r="M136">
        <f t="shared" si="11"/>
        <v>134</v>
      </c>
      <c r="N136">
        <f t="shared" si="12"/>
        <v>16.585202544358886</v>
      </c>
      <c r="O136">
        <f t="shared" si="13"/>
        <v>16.059725694209849</v>
      </c>
      <c r="P136">
        <f t="shared" si="14"/>
        <v>15.108939116269598</v>
      </c>
    </row>
    <row r="137" spans="1:16">
      <c r="A137" t="s">
        <v>628</v>
      </c>
      <c r="C137" t="s">
        <v>629</v>
      </c>
      <c r="D137" t="s">
        <v>711</v>
      </c>
      <c r="E137" t="s">
        <v>713</v>
      </c>
      <c r="F137" t="e">
        <f>VLOOKUP($A137,'2010'!$A$2:$D$307,3,FALSE)</f>
        <v>#N/A</v>
      </c>
      <c r="G137" t="e">
        <f>VLOOKUP($A137,'2010'!$A$2:$D$307,4,FALSE)</f>
        <v>#N/A</v>
      </c>
      <c r="H137">
        <f>VLOOKUP($A137,'2011'!$A$2:$D$303,3,FALSE)</f>
        <v>84</v>
      </c>
      <c r="I137">
        <f>VLOOKUP($A137,'2011'!$A$2:$D$303,4,FALSE)</f>
        <v>39</v>
      </c>
      <c r="J137">
        <f>VLOOKUP($A137,'2012'!$A$2:$D$321,3,FALSE)</f>
        <v>182</v>
      </c>
      <c r="K137">
        <f>VLOOKUP($A137,'2012'!$A$2:$D$321,4,FALSE)</f>
        <v>36</v>
      </c>
      <c r="L137">
        <f t="shared" si="10"/>
        <v>-98</v>
      </c>
      <c r="M137" t="e">
        <f t="shared" si="11"/>
        <v>#N/A</v>
      </c>
      <c r="N137" t="e">
        <f t="shared" si="12"/>
        <v>#N/A</v>
      </c>
      <c r="O137">
        <f t="shared" si="13"/>
        <v>46.428571428571431</v>
      </c>
      <c r="P137">
        <f t="shared" si="14"/>
        <v>19.780219780219781</v>
      </c>
    </row>
    <row r="138" spans="1:16">
      <c r="A138" t="s">
        <v>265</v>
      </c>
      <c r="C138" t="s">
        <v>266</v>
      </c>
      <c r="D138" t="s">
        <v>711</v>
      </c>
      <c r="E138" t="s">
        <v>713</v>
      </c>
      <c r="F138">
        <f>VLOOKUP($A138,'2010'!$A$2:$D$307,3,FALSE)</f>
        <v>45</v>
      </c>
      <c r="G138">
        <f>VLOOKUP($A138,'2010'!$A$2:$D$307,4,FALSE)</f>
        <v>22</v>
      </c>
      <c r="H138">
        <f>VLOOKUP($A138,'2011'!$A$2:$D$303,3,FALSE)</f>
        <v>39</v>
      </c>
      <c r="I138">
        <f>VLOOKUP($A138,'2011'!$A$2:$D$303,4,FALSE)</f>
        <v>17</v>
      </c>
      <c r="J138">
        <f>VLOOKUP($A138,'2012'!$A$2:$D$321,3,FALSE)</f>
        <v>36</v>
      </c>
      <c r="K138">
        <f>VLOOKUP($A138,'2012'!$A$2:$D$321,4,FALSE)</f>
        <v>38</v>
      </c>
      <c r="L138">
        <f t="shared" si="10"/>
        <v>3</v>
      </c>
      <c r="M138">
        <f t="shared" si="11"/>
        <v>6</v>
      </c>
      <c r="N138">
        <f t="shared" si="12"/>
        <v>48.888888888888886</v>
      </c>
      <c r="O138">
        <f t="shared" si="13"/>
        <v>43.589743589743591</v>
      </c>
      <c r="P138">
        <f t="shared" si="14"/>
        <v>105.55555555555556</v>
      </c>
    </row>
    <row r="139" spans="1:16">
      <c r="A139" t="s">
        <v>671</v>
      </c>
      <c r="C139" t="s">
        <v>672</v>
      </c>
      <c r="D139" t="s">
        <v>711</v>
      </c>
      <c r="E139" t="s">
        <v>713</v>
      </c>
      <c r="F139" t="e">
        <f>VLOOKUP($A139,'2010'!$A$2:$D$307,3,FALSE)</f>
        <v>#N/A</v>
      </c>
      <c r="G139" t="e">
        <f>VLOOKUP($A139,'2010'!$A$2:$D$307,4,FALSE)</f>
        <v>#N/A</v>
      </c>
      <c r="H139" t="e">
        <f>VLOOKUP($A139,'2011'!$A$2:$D$303,3,FALSE)</f>
        <v>#N/A</v>
      </c>
      <c r="I139" t="e">
        <f>VLOOKUP($A139,'2011'!$A$2:$D$303,4,FALSE)</f>
        <v>#N/A</v>
      </c>
      <c r="J139" t="str">
        <f>VLOOKUP($A139,'2012'!$A$2:$D$321,3,FALSE)</f>
        <v>-</v>
      </c>
      <c r="K139" t="str">
        <f>VLOOKUP($A139,'2012'!$A$2:$D$321,4,FALSE)</f>
        <v>-</v>
      </c>
      <c r="L139" t="e">
        <f t="shared" si="10"/>
        <v>#N/A</v>
      </c>
      <c r="M139" t="e">
        <f t="shared" si="11"/>
        <v>#N/A</v>
      </c>
      <c r="N139" t="e">
        <f t="shared" si="12"/>
        <v>#N/A</v>
      </c>
      <c r="O139" t="e">
        <f t="shared" si="13"/>
        <v>#N/A</v>
      </c>
      <c r="P139" t="e">
        <f t="shared" si="14"/>
        <v>#VALUE!</v>
      </c>
    </row>
    <row r="140" spans="1:16">
      <c r="A140" t="s">
        <v>267</v>
      </c>
      <c r="C140" t="s">
        <v>268</v>
      </c>
      <c r="D140" t="s">
        <v>711</v>
      </c>
      <c r="E140" t="s">
        <v>709</v>
      </c>
      <c r="F140">
        <f>VLOOKUP($A140,'2010'!$A$2:$D$307,3,FALSE)</f>
        <v>15100</v>
      </c>
      <c r="G140">
        <f>VLOOKUP($A140,'2010'!$A$2:$D$307,4,FALSE)</f>
        <v>2122</v>
      </c>
      <c r="H140">
        <f>VLOOKUP($A140,'2011'!$A$2:$D$303,3,FALSE)</f>
        <v>19239</v>
      </c>
      <c r="I140">
        <f>VLOOKUP($A140,'2011'!$A$2:$D$303,4,FALSE)</f>
        <v>2153</v>
      </c>
      <c r="J140">
        <f>VLOOKUP($A140,'2012'!$A$2:$D$321,3,FALSE)</f>
        <v>18102</v>
      </c>
      <c r="K140">
        <f>VLOOKUP($A140,'2012'!$A$2:$D$321,4,FALSE)</f>
        <v>2023</v>
      </c>
      <c r="L140">
        <f t="shared" si="10"/>
        <v>1137</v>
      </c>
      <c r="M140">
        <f t="shared" si="11"/>
        <v>-4139</v>
      </c>
      <c r="N140">
        <f t="shared" si="12"/>
        <v>14.052980132450333</v>
      </c>
      <c r="O140">
        <f t="shared" si="13"/>
        <v>11.190810333177401</v>
      </c>
      <c r="P140">
        <f t="shared" si="14"/>
        <v>11.175560711523588</v>
      </c>
    </row>
    <row r="141" spans="1:16">
      <c r="A141" t="s">
        <v>269</v>
      </c>
      <c r="C141" t="s">
        <v>270</v>
      </c>
      <c r="D141" t="s">
        <v>711</v>
      </c>
      <c r="E141" t="s">
        <v>713</v>
      </c>
      <c r="F141">
        <f>VLOOKUP($A141,'2010'!$A$2:$D$307,3,FALSE)</f>
        <v>81</v>
      </c>
      <c r="G141">
        <f>VLOOKUP($A141,'2010'!$A$2:$D$307,4,FALSE)</f>
        <v>0</v>
      </c>
      <c r="H141">
        <f>VLOOKUP($A141,'2011'!$A$2:$D$303,3,FALSE)</f>
        <v>115</v>
      </c>
      <c r="I141">
        <f>VLOOKUP($A141,'2011'!$A$2:$D$303,4,FALSE)</f>
        <v>3</v>
      </c>
      <c r="J141">
        <f>VLOOKUP($A141,'2012'!$A$2:$D$321,3,FALSE)</f>
        <v>111</v>
      </c>
      <c r="K141" t="str">
        <f>VLOOKUP($A141,'2012'!$A$2:$D$321,4,FALSE)</f>
        <v>-</v>
      </c>
      <c r="L141">
        <f t="shared" si="10"/>
        <v>4</v>
      </c>
      <c r="M141">
        <f t="shared" si="11"/>
        <v>-34</v>
      </c>
      <c r="N141">
        <f t="shared" si="12"/>
        <v>0</v>
      </c>
      <c r="O141">
        <f t="shared" si="13"/>
        <v>2.6086956521739131</v>
      </c>
      <c r="P141" t="e">
        <f t="shared" si="14"/>
        <v>#VALUE!</v>
      </c>
    </row>
    <row r="142" spans="1:16">
      <c r="A142" t="s">
        <v>271</v>
      </c>
      <c r="C142" t="s">
        <v>272</v>
      </c>
      <c r="D142" t="s">
        <v>711</v>
      </c>
      <c r="E142" t="s">
        <v>709</v>
      </c>
      <c r="F142">
        <f>VLOOKUP($A142,'2010'!$A$2:$D$307,3,FALSE)</f>
        <v>28640</v>
      </c>
      <c r="G142">
        <f>VLOOKUP($A142,'2010'!$A$2:$D$307,4,FALSE)</f>
        <v>5242</v>
      </c>
      <c r="H142">
        <f>VLOOKUP($A142,'2011'!$A$2:$D$303,3,FALSE)</f>
        <v>28010</v>
      </c>
      <c r="I142">
        <f>VLOOKUP($A142,'2011'!$A$2:$D$303,4,FALSE)</f>
        <v>5281</v>
      </c>
      <c r="J142">
        <f>VLOOKUP($A142,'2012'!$A$2:$D$321,3,FALSE)</f>
        <v>25916</v>
      </c>
      <c r="K142">
        <f>VLOOKUP($A142,'2012'!$A$2:$D$321,4,FALSE)</f>
        <v>4942</v>
      </c>
      <c r="L142">
        <f t="shared" si="10"/>
        <v>2094</v>
      </c>
      <c r="M142">
        <f t="shared" si="11"/>
        <v>630</v>
      </c>
      <c r="N142">
        <f t="shared" si="12"/>
        <v>18.303072625698324</v>
      </c>
      <c r="O142">
        <f t="shared" si="13"/>
        <v>18.853980721171009</v>
      </c>
      <c r="P142">
        <f t="shared" si="14"/>
        <v>19.069300818027475</v>
      </c>
    </row>
    <row r="143" spans="1:16">
      <c r="A143" t="s">
        <v>273</v>
      </c>
      <c r="C143" t="s">
        <v>274</v>
      </c>
      <c r="D143" t="s">
        <v>711</v>
      </c>
      <c r="E143" t="s">
        <v>709</v>
      </c>
      <c r="F143">
        <f>VLOOKUP($A143,'2010'!$A$2:$D$307,3,FALSE)</f>
        <v>37046</v>
      </c>
      <c r="G143">
        <f>VLOOKUP($A143,'2010'!$A$2:$D$307,4,FALSE)</f>
        <v>4059</v>
      </c>
      <c r="H143">
        <f>VLOOKUP($A143,'2011'!$A$2:$D$303,3,FALSE)</f>
        <v>38009</v>
      </c>
      <c r="I143">
        <f>VLOOKUP($A143,'2011'!$A$2:$D$303,4,FALSE)</f>
        <v>3881</v>
      </c>
      <c r="J143">
        <f>VLOOKUP($A143,'2012'!$A$2:$D$321,3,FALSE)</f>
        <v>33660</v>
      </c>
      <c r="K143">
        <f>VLOOKUP($A143,'2012'!$A$2:$D$321,4,FALSE)</f>
        <v>4331</v>
      </c>
      <c r="L143">
        <f t="shared" si="10"/>
        <v>4349</v>
      </c>
      <c r="M143">
        <f t="shared" si="11"/>
        <v>-963</v>
      </c>
      <c r="N143">
        <f t="shared" si="12"/>
        <v>10.956648491065163</v>
      </c>
      <c r="O143">
        <f t="shared" si="13"/>
        <v>10.210739561682759</v>
      </c>
      <c r="P143">
        <f t="shared" si="14"/>
        <v>12.866904337492574</v>
      </c>
    </row>
    <row r="144" spans="1:16">
      <c r="A144" t="s">
        <v>673</v>
      </c>
      <c r="C144" t="s">
        <v>674</v>
      </c>
      <c r="D144" t="s">
        <v>711</v>
      </c>
      <c r="E144" t="s">
        <v>712</v>
      </c>
      <c r="F144" t="e">
        <f>VLOOKUP($A144,'2010'!$A$2:$D$307,3,FALSE)</f>
        <v>#N/A</v>
      </c>
      <c r="G144" t="e">
        <f>VLOOKUP($A144,'2010'!$A$2:$D$307,4,FALSE)</f>
        <v>#N/A</v>
      </c>
      <c r="H144" t="e">
        <f>VLOOKUP($A144,'2011'!$A$2:$D$303,3,FALSE)</f>
        <v>#N/A</v>
      </c>
      <c r="I144" t="e">
        <f>VLOOKUP($A144,'2011'!$A$2:$D$303,4,FALSE)</f>
        <v>#N/A</v>
      </c>
      <c r="J144" t="str">
        <f>VLOOKUP($A144,'2012'!$A$2:$D$321,3,FALSE)</f>
        <v>-</v>
      </c>
      <c r="K144">
        <f>VLOOKUP($A144,'2012'!$A$2:$D$321,4,FALSE)</f>
        <v>173</v>
      </c>
      <c r="L144" t="e">
        <f t="shared" si="10"/>
        <v>#N/A</v>
      </c>
      <c r="M144" t="e">
        <f t="shared" si="11"/>
        <v>#N/A</v>
      </c>
      <c r="N144" t="e">
        <f t="shared" si="12"/>
        <v>#N/A</v>
      </c>
      <c r="O144" t="e">
        <f t="shared" si="13"/>
        <v>#N/A</v>
      </c>
      <c r="P144" t="e">
        <f t="shared" si="14"/>
        <v>#VALUE!</v>
      </c>
    </row>
    <row r="145" spans="1:16">
      <c r="A145" t="s">
        <v>275</v>
      </c>
      <c r="C145" t="s">
        <v>276</v>
      </c>
      <c r="D145" t="s">
        <v>711</v>
      </c>
      <c r="E145" t="s">
        <v>709</v>
      </c>
      <c r="F145">
        <f>VLOOKUP($A145,'2010'!$A$2:$D$307,3,FALSE)</f>
        <v>44083</v>
      </c>
      <c r="G145">
        <f>VLOOKUP($A145,'2010'!$A$2:$D$307,4,FALSE)</f>
        <v>7524</v>
      </c>
      <c r="H145">
        <f>VLOOKUP($A145,'2011'!$A$2:$D$303,3,FALSE)</f>
        <v>46540</v>
      </c>
      <c r="I145">
        <f>VLOOKUP($A145,'2011'!$A$2:$D$303,4,FALSE)</f>
        <v>6809</v>
      </c>
      <c r="J145">
        <f>VLOOKUP($A145,'2012'!$A$2:$D$321,3,FALSE)</f>
        <v>39341</v>
      </c>
      <c r="K145">
        <f>VLOOKUP($A145,'2012'!$A$2:$D$321,4,FALSE)</f>
        <v>6210</v>
      </c>
      <c r="L145">
        <f t="shared" si="10"/>
        <v>7199</v>
      </c>
      <c r="M145">
        <f t="shared" si="11"/>
        <v>-2457</v>
      </c>
      <c r="N145">
        <f t="shared" si="12"/>
        <v>17.067803915341514</v>
      </c>
      <c r="O145">
        <f t="shared" si="13"/>
        <v>14.630425440481307</v>
      </c>
      <c r="P145">
        <f t="shared" si="14"/>
        <v>15.785058844462521</v>
      </c>
    </row>
    <row r="146" spans="1:16">
      <c r="A146" t="s">
        <v>277</v>
      </c>
      <c r="C146" t="s">
        <v>278</v>
      </c>
      <c r="D146" t="s">
        <v>711</v>
      </c>
      <c r="E146" t="s">
        <v>712</v>
      </c>
      <c r="F146">
        <f>VLOOKUP($A146,'2010'!$A$2:$D$307,3,FALSE)</f>
        <v>263</v>
      </c>
      <c r="G146">
        <f>VLOOKUP($A146,'2010'!$A$2:$D$307,4,FALSE)</f>
        <v>189</v>
      </c>
      <c r="H146">
        <f>VLOOKUP($A146,'2011'!$A$2:$D$303,3,FALSE)</f>
        <v>345</v>
      </c>
      <c r="I146">
        <f>VLOOKUP($A146,'2011'!$A$2:$D$303,4,FALSE)</f>
        <v>165</v>
      </c>
      <c r="J146">
        <f>VLOOKUP($A146,'2012'!$A$2:$D$321,3,FALSE)</f>
        <v>267</v>
      </c>
      <c r="K146">
        <f>VLOOKUP($A146,'2012'!$A$2:$D$321,4,FALSE)</f>
        <v>140</v>
      </c>
      <c r="L146">
        <f t="shared" si="10"/>
        <v>78</v>
      </c>
      <c r="M146">
        <f t="shared" si="11"/>
        <v>-82</v>
      </c>
      <c r="N146">
        <f t="shared" si="12"/>
        <v>71.863117870722434</v>
      </c>
      <c r="O146">
        <f t="shared" si="13"/>
        <v>47.826086956521742</v>
      </c>
      <c r="P146">
        <f t="shared" si="14"/>
        <v>52.434456928838948</v>
      </c>
    </row>
    <row r="147" spans="1:16">
      <c r="A147" t="s">
        <v>279</v>
      </c>
      <c r="C147" t="s">
        <v>280</v>
      </c>
      <c r="D147" t="s">
        <v>711</v>
      </c>
      <c r="E147" t="s">
        <v>712</v>
      </c>
      <c r="F147">
        <f>VLOOKUP($A147,'2010'!$A$2:$D$307,3,FALSE)</f>
        <v>12</v>
      </c>
      <c r="G147">
        <f>VLOOKUP($A147,'2010'!$A$2:$D$307,4,FALSE)</f>
        <v>5</v>
      </c>
      <c r="H147">
        <f>VLOOKUP($A147,'2011'!$A$2:$D$303,3,FALSE)</f>
        <v>27</v>
      </c>
      <c r="I147">
        <f>VLOOKUP($A147,'2011'!$A$2:$D$303,4,FALSE)</f>
        <v>17</v>
      </c>
      <c r="J147">
        <f>VLOOKUP($A147,'2012'!$A$2:$D$321,3,FALSE)</f>
        <v>17</v>
      </c>
      <c r="K147" t="str">
        <f>VLOOKUP($A147,'2012'!$A$2:$D$321,4,FALSE)</f>
        <v>-</v>
      </c>
      <c r="L147">
        <f t="shared" si="10"/>
        <v>10</v>
      </c>
      <c r="M147">
        <f t="shared" si="11"/>
        <v>-15</v>
      </c>
      <c r="N147">
        <f t="shared" si="12"/>
        <v>41.666666666666671</v>
      </c>
      <c r="O147">
        <f t="shared" si="13"/>
        <v>62.962962962962962</v>
      </c>
      <c r="P147" t="e">
        <f t="shared" si="14"/>
        <v>#VALUE!</v>
      </c>
    </row>
    <row r="148" spans="1:16">
      <c r="A148" t="s">
        <v>283</v>
      </c>
      <c r="C148" t="s">
        <v>284</v>
      </c>
      <c r="D148" t="s">
        <v>711</v>
      </c>
      <c r="E148" t="s">
        <v>709</v>
      </c>
      <c r="F148">
        <f>VLOOKUP($A148,'2010'!$A$2:$D$307,3,FALSE)</f>
        <v>13901</v>
      </c>
      <c r="G148">
        <f>VLOOKUP($A148,'2010'!$A$2:$D$307,4,FALSE)</f>
        <v>2994</v>
      </c>
      <c r="H148">
        <f>VLOOKUP($A148,'2011'!$A$2:$D$303,3,FALSE)</f>
        <v>17908</v>
      </c>
      <c r="I148">
        <f>VLOOKUP($A148,'2011'!$A$2:$D$303,4,FALSE)</f>
        <v>2882</v>
      </c>
      <c r="J148">
        <f>VLOOKUP($A148,'2012'!$A$2:$D$321,3,FALSE)</f>
        <v>18719</v>
      </c>
      <c r="K148">
        <f>VLOOKUP($A148,'2012'!$A$2:$D$321,4,FALSE)</f>
        <v>2778</v>
      </c>
      <c r="L148">
        <f t="shared" si="10"/>
        <v>-811</v>
      </c>
      <c r="M148">
        <f t="shared" si="11"/>
        <v>-4007</v>
      </c>
      <c r="N148">
        <f t="shared" si="12"/>
        <v>21.538018847564924</v>
      </c>
      <c r="O148">
        <f t="shared" si="13"/>
        <v>16.093366093366093</v>
      </c>
      <c r="P148">
        <f t="shared" si="14"/>
        <v>14.840536353437683</v>
      </c>
    </row>
    <row r="149" spans="1:16">
      <c r="A149" t="s">
        <v>675</v>
      </c>
      <c r="C149" t="s">
        <v>676</v>
      </c>
      <c r="D149" t="s">
        <v>711</v>
      </c>
      <c r="E149" t="s">
        <v>713</v>
      </c>
      <c r="F149" t="e">
        <f>VLOOKUP($A149,'2010'!$A$2:$D$307,3,FALSE)</f>
        <v>#N/A</v>
      </c>
      <c r="G149" t="e">
        <f>VLOOKUP($A149,'2010'!$A$2:$D$307,4,FALSE)</f>
        <v>#N/A</v>
      </c>
      <c r="H149" t="e">
        <f>VLOOKUP($A149,'2011'!$A$2:$D$303,3,FALSE)</f>
        <v>#N/A</v>
      </c>
      <c r="I149" t="e">
        <f>VLOOKUP($A149,'2011'!$A$2:$D$303,4,FALSE)</f>
        <v>#N/A</v>
      </c>
      <c r="J149">
        <f>VLOOKUP($A149,'2012'!$A$2:$D$321,3,FALSE)</f>
        <v>592</v>
      </c>
      <c r="K149">
        <f>VLOOKUP($A149,'2012'!$A$2:$D$321,4,FALSE)</f>
        <v>128</v>
      </c>
      <c r="L149" t="e">
        <f t="shared" si="10"/>
        <v>#N/A</v>
      </c>
      <c r="M149" t="e">
        <f t="shared" si="11"/>
        <v>#N/A</v>
      </c>
      <c r="N149" t="e">
        <f t="shared" si="12"/>
        <v>#N/A</v>
      </c>
      <c r="O149" t="e">
        <f t="shared" si="13"/>
        <v>#N/A</v>
      </c>
      <c r="P149">
        <f t="shared" si="14"/>
        <v>21.621621621621621</v>
      </c>
    </row>
    <row r="150" spans="1:16">
      <c r="A150" t="s">
        <v>285</v>
      </c>
      <c r="C150" t="s">
        <v>286</v>
      </c>
      <c r="D150" t="s">
        <v>711</v>
      </c>
      <c r="E150" t="s">
        <v>712</v>
      </c>
      <c r="F150">
        <f>VLOOKUP($A150,'2010'!$A$2:$D$307,3,FALSE)</f>
        <v>362</v>
      </c>
      <c r="G150">
        <f>VLOOKUP($A150,'2010'!$A$2:$D$307,4,FALSE)</f>
        <v>125</v>
      </c>
      <c r="H150">
        <f>VLOOKUP($A150,'2011'!$A$2:$D$303,3,FALSE)</f>
        <v>436</v>
      </c>
      <c r="I150">
        <f>VLOOKUP($A150,'2011'!$A$2:$D$303,4,FALSE)</f>
        <v>174</v>
      </c>
      <c r="J150">
        <f>VLOOKUP($A150,'2012'!$A$2:$D$321,3,FALSE)</f>
        <v>754</v>
      </c>
      <c r="K150">
        <f>VLOOKUP($A150,'2012'!$A$2:$D$321,4,FALSE)</f>
        <v>314</v>
      </c>
      <c r="L150">
        <f t="shared" si="10"/>
        <v>-318</v>
      </c>
      <c r="M150">
        <f t="shared" si="11"/>
        <v>-74</v>
      </c>
      <c r="N150">
        <f t="shared" si="12"/>
        <v>34.530386740331494</v>
      </c>
      <c r="O150">
        <f t="shared" si="13"/>
        <v>39.908256880733944</v>
      </c>
      <c r="P150">
        <f t="shared" si="14"/>
        <v>41.644562334217504</v>
      </c>
    </row>
    <row r="151" spans="1:16">
      <c r="A151" t="s">
        <v>287</v>
      </c>
      <c r="C151" t="s">
        <v>288</v>
      </c>
      <c r="D151" t="s">
        <v>711</v>
      </c>
      <c r="E151" t="s">
        <v>709</v>
      </c>
      <c r="F151">
        <f>VLOOKUP($A151,'2010'!$A$2:$D$307,3,FALSE)</f>
        <v>52823</v>
      </c>
      <c r="G151">
        <f>VLOOKUP($A151,'2010'!$A$2:$D$307,4,FALSE)</f>
        <v>7462</v>
      </c>
      <c r="H151">
        <f>VLOOKUP($A151,'2011'!$A$2:$D$303,3,FALSE)</f>
        <v>52488</v>
      </c>
      <c r="I151">
        <f>VLOOKUP($A151,'2011'!$A$2:$D$303,4,FALSE)</f>
        <v>6844</v>
      </c>
      <c r="J151">
        <f>VLOOKUP($A151,'2012'!$A$2:$D$321,3,FALSE)</f>
        <v>49389</v>
      </c>
      <c r="K151">
        <f>VLOOKUP($A151,'2012'!$A$2:$D$321,4,FALSE)</f>
        <v>6428</v>
      </c>
      <c r="L151">
        <f t="shared" si="10"/>
        <v>3099</v>
      </c>
      <c r="M151">
        <f t="shared" si="11"/>
        <v>335</v>
      </c>
      <c r="N151">
        <f t="shared" si="12"/>
        <v>14.126422202449691</v>
      </c>
      <c r="O151">
        <f t="shared" si="13"/>
        <v>13.039170858100899</v>
      </c>
      <c r="P151">
        <f t="shared" si="14"/>
        <v>13.015043835671911</v>
      </c>
    </row>
    <row r="152" spans="1:16">
      <c r="A152" t="s">
        <v>289</v>
      </c>
      <c r="C152" t="s">
        <v>290</v>
      </c>
      <c r="D152" t="s">
        <v>711</v>
      </c>
      <c r="E152" t="s">
        <v>709</v>
      </c>
      <c r="F152">
        <f>VLOOKUP($A152,'2010'!$A$2:$D$307,3,FALSE)</f>
        <v>5248</v>
      </c>
      <c r="G152">
        <f>VLOOKUP($A152,'2010'!$A$2:$D$307,4,FALSE)</f>
        <v>871</v>
      </c>
      <c r="H152">
        <f>VLOOKUP($A152,'2011'!$A$2:$D$303,3,FALSE)</f>
        <v>4935</v>
      </c>
      <c r="I152">
        <f>VLOOKUP($A152,'2011'!$A$2:$D$303,4,FALSE)</f>
        <v>905</v>
      </c>
      <c r="J152">
        <f>VLOOKUP($A152,'2012'!$A$2:$D$321,3,FALSE)</f>
        <v>4119</v>
      </c>
      <c r="K152">
        <f>VLOOKUP($A152,'2012'!$A$2:$D$321,4,FALSE)</f>
        <v>870</v>
      </c>
      <c r="L152">
        <f t="shared" si="10"/>
        <v>816</v>
      </c>
      <c r="M152">
        <f t="shared" si="11"/>
        <v>313</v>
      </c>
      <c r="N152">
        <f t="shared" si="12"/>
        <v>16.596798780487802</v>
      </c>
      <c r="O152">
        <f t="shared" si="13"/>
        <v>18.338399189463019</v>
      </c>
      <c r="P152">
        <f t="shared" si="14"/>
        <v>21.121631463947558</v>
      </c>
    </row>
    <row r="153" spans="1:16">
      <c r="A153" t="s">
        <v>291</v>
      </c>
      <c r="C153" t="s">
        <v>292</v>
      </c>
      <c r="D153" t="s">
        <v>711</v>
      </c>
      <c r="E153" t="s">
        <v>709</v>
      </c>
      <c r="F153">
        <f>VLOOKUP($A153,'2010'!$A$2:$D$307,3,FALSE)</f>
        <v>42068</v>
      </c>
      <c r="G153">
        <f>VLOOKUP($A153,'2010'!$A$2:$D$307,4,FALSE)</f>
        <v>7196</v>
      </c>
      <c r="H153">
        <f>VLOOKUP($A153,'2011'!$A$2:$D$303,3,FALSE)</f>
        <v>46644</v>
      </c>
      <c r="I153">
        <f>VLOOKUP($A153,'2011'!$A$2:$D$303,4,FALSE)</f>
        <v>8084</v>
      </c>
      <c r="J153">
        <f>VLOOKUP($A153,'2012'!$A$2:$D$321,3,FALSE)</f>
        <v>39504</v>
      </c>
      <c r="K153">
        <f>VLOOKUP($A153,'2012'!$A$2:$D$321,4,FALSE)</f>
        <v>6265</v>
      </c>
      <c r="L153">
        <f t="shared" si="10"/>
        <v>7140</v>
      </c>
      <c r="M153">
        <f t="shared" si="11"/>
        <v>-4576</v>
      </c>
      <c r="N153">
        <f t="shared" si="12"/>
        <v>17.105638490063708</v>
      </c>
      <c r="O153">
        <f t="shared" si="13"/>
        <v>17.331275190806963</v>
      </c>
      <c r="P153">
        <f t="shared" si="14"/>
        <v>15.859153503442688</v>
      </c>
    </row>
    <row r="154" spans="1:16">
      <c r="A154" t="s">
        <v>293</v>
      </c>
      <c r="C154" t="s">
        <v>294</v>
      </c>
      <c r="D154" t="s">
        <v>711</v>
      </c>
      <c r="E154" t="s">
        <v>712</v>
      </c>
      <c r="F154">
        <f>VLOOKUP($A154,'2010'!$A$2:$D$307,3,FALSE)</f>
        <v>3021</v>
      </c>
      <c r="G154">
        <f>VLOOKUP($A154,'2010'!$A$2:$D$307,4,FALSE)</f>
        <v>385</v>
      </c>
      <c r="H154">
        <f>VLOOKUP($A154,'2011'!$A$2:$D$303,3,FALSE)</f>
        <v>3112</v>
      </c>
      <c r="I154">
        <f>VLOOKUP($A154,'2011'!$A$2:$D$303,4,FALSE)</f>
        <v>400</v>
      </c>
      <c r="J154">
        <f>VLOOKUP($A154,'2012'!$A$2:$D$321,3,FALSE)</f>
        <v>2509</v>
      </c>
      <c r="K154">
        <f>VLOOKUP($A154,'2012'!$A$2:$D$321,4,FALSE)</f>
        <v>397</v>
      </c>
      <c r="L154">
        <f t="shared" si="10"/>
        <v>603</v>
      </c>
      <c r="M154">
        <f t="shared" si="11"/>
        <v>-91</v>
      </c>
      <c r="N154">
        <f t="shared" si="12"/>
        <v>12.744124462098643</v>
      </c>
      <c r="O154">
        <f t="shared" si="13"/>
        <v>12.853470437017995</v>
      </c>
      <c r="P154">
        <f t="shared" si="14"/>
        <v>15.823037066560383</v>
      </c>
    </row>
    <row r="155" spans="1:16">
      <c r="A155" t="s">
        <v>295</v>
      </c>
      <c r="C155" t="s">
        <v>296</v>
      </c>
      <c r="D155" t="s">
        <v>711</v>
      </c>
      <c r="E155" t="s">
        <v>712</v>
      </c>
      <c r="F155">
        <f>VLOOKUP($A155,'2010'!$A$2:$D$307,3,FALSE)</f>
        <v>1199</v>
      </c>
      <c r="G155">
        <f>VLOOKUP($A155,'2010'!$A$2:$D$307,4,FALSE)</f>
        <v>186</v>
      </c>
      <c r="H155">
        <f>VLOOKUP($A155,'2011'!$A$2:$D$303,3,FALSE)</f>
        <v>1585</v>
      </c>
      <c r="I155">
        <f>VLOOKUP($A155,'2011'!$A$2:$D$303,4,FALSE)</f>
        <v>315</v>
      </c>
      <c r="J155">
        <f>VLOOKUP($A155,'2012'!$A$2:$D$321,3,FALSE)</f>
        <v>1412</v>
      </c>
      <c r="K155">
        <f>VLOOKUP($A155,'2012'!$A$2:$D$321,4,FALSE)</f>
        <v>359</v>
      </c>
      <c r="L155">
        <f t="shared" si="10"/>
        <v>173</v>
      </c>
      <c r="M155">
        <f t="shared" si="11"/>
        <v>-386</v>
      </c>
      <c r="N155">
        <f t="shared" si="12"/>
        <v>15.512927439532945</v>
      </c>
      <c r="O155">
        <f t="shared" si="13"/>
        <v>19.873817034700316</v>
      </c>
      <c r="P155">
        <f t="shared" si="14"/>
        <v>25.424929178470258</v>
      </c>
    </row>
    <row r="156" spans="1:16">
      <c r="A156" t="s">
        <v>677</v>
      </c>
      <c r="C156" t="s">
        <v>678</v>
      </c>
      <c r="D156" t="s">
        <v>711</v>
      </c>
      <c r="E156" t="s">
        <v>712</v>
      </c>
      <c r="F156" t="e">
        <f>VLOOKUP($A156,'2010'!$A$2:$D$307,3,FALSE)</f>
        <v>#N/A</v>
      </c>
      <c r="G156" t="e">
        <f>VLOOKUP($A156,'2010'!$A$2:$D$307,4,FALSE)</f>
        <v>#N/A</v>
      </c>
      <c r="H156" t="e">
        <f>VLOOKUP($A156,'2011'!$A$2:$D$303,3,FALSE)</f>
        <v>#N/A</v>
      </c>
      <c r="I156" t="e">
        <f>VLOOKUP($A156,'2011'!$A$2:$D$303,4,FALSE)</f>
        <v>#N/A</v>
      </c>
      <c r="J156" t="str">
        <f>VLOOKUP($A156,'2012'!$A$2:$D$321,3,FALSE)</f>
        <v>-</v>
      </c>
      <c r="K156" t="str">
        <f>VLOOKUP($A156,'2012'!$A$2:$D$321,4,FALSE)</f>
        <v>-</v>
      </c>
      <c r="L156" t="e">
        <f t="shared" si="10"/>
        <v>#N/A</v>
      </c>
      <c r="M156" t="e">
        <f t="shared" si="11"/>
        <v>#N/A</v>
      </c>
      <c r="N156" t="e">
        <f t="shared" si="12"/>
        <v>#N/A</v>
      </c>
      <c r="O156" t="e">
        <f t="shared" si="13"/>
        <v>#N/A</v>
      </c>
      <c r="P156" t="e">
        <f t="shared" si="14"/>
        <v>#VALUE!</v>
      </c>
    </row>
    <row r="157" spans="1:16">
      <c r="A157" t="s">
        <v>297</v>
      </c>
      <c r="C157" t="s">
        <v>298</v>
      </c>
      <c r="D157" t="s">
        <v>711</v>
      </c>
      <c r="E157" t="s">
        <v>709</v>
      </c>
      <c r="F157">
        <f>VLOOKUP($A157,'2010'!$A$2:$D$307,3,FALSE)</f>
        <v>22621</v>
      </c>
      <c r="G157">
        <f>VLOOKUP($A157,'2010'!$A$2:$D$307,4,FALSE)</f>
        <v>3096</v>
      </c>
      <c r="H157">
        <f>VLOOKUP($A157,'2011'!$A$2:$D$303,3,FALSE)</f>
        <v>22391</v>
      </c>
      <c r="I157">
        <f>VLOOKUP($A157,'2011'!$A$2:$D$303,4,FALSE)</f>
        <v>3113</v>
      </c>
      <c r="J157">
        <f>VLOOKUP($A157,'2012'!$A$2:$D$321,3,FALSE)</f>
        <v>19883</v>
      </c>
      <c r="K157">
        <f>VLOOKUP($A157,'2012'!$A$2:$D$321,4,FALSE)</f>
        <v>3114</v>
      </c>
      <c r="L157">
        <f t="shared" si="10"/>
        <v>2508</v>
      </c>
      <c r="M157">
        <f t="shared" si="11"/>
        <v>230</v>
      </c>
      <c r="N157">
        <f t="shared" si="12"/>
        <v>13.686397595154945</v>
      </c>
      <c r="O157">
        <f t="shared" si="13"/>
        <v>13.902907418159083</v>
      </c>
      <c r="P157">
        <f t="shared" si="14"/>
        <v>15.661620479806871</v>
      </c>
    </row>
    <row r="158" spans="1:16">
      <c r="A158" t="s">
        <v>299</v>
      </c>
      <c r="C158" t="s">
        <v>300</v>
      </c>
      <c r="D158" t="s">
        <v>711</v>
      </c>
      <c r="E158" t="s">
        <v>712</v>
      </c>
      <c r="F158">
        <f>VLOOKUP($A158,'2010'!$A$2:$D$307,3,FALSE)</f>
        <v>374</v>
      </c>
      <c r="G158">
        <f>VLOOKUP($A158,'2010'!$A$2:$D$307,4,FALSE)</f>
        <v>77</v>
      </c>
      <c r="H158">
        <f>VLOOKUP($A158,'2011'!$A$2:$D$303,3,FALSE)</f>
        <v>358</v>
      </c>
      <c r="I158">
        <f>VLOOKUP($A158,'2011'!$A$2:$D$303,4,FALSE)</f>
        <v>92</v>
      </c>
      <c r="J158">
        <f>VLOOKUP($A158,'2012'!$A$2:$D$321,3,FALSE)</f>
        <v>320</v>
      </c>
      <c r="K158">
        <f>VLOOKUP($A158,'2012'!$A$2:$D$321,4,FALSE)</f>
        <v>92</v>
      </c>
      <c r="L158">
        <f t="shared" si="10"/>
        <v>38</v>
      </c>
      <c r="M158">
        <f t="shared" si="11"/>
        <v>16</v>
      </c>
      <c r="N158">
        <f t="shared" si="12"/>
        <v>20.588235294117645</v>
      </c>
      <c r="O158">
        <f t="shared" si="13"/>
        <v>25.69832402234637</v>
      </c>
      <c r="P158">
        <f t="shared" si="14"/>
        <v>28.749999999999996</v>
      </c>
    </row>
    <row r="159" spans="1:16">
      <c r="A159" t="s">
        <v>301</v>
      </c>
      <c r="C159" t="s">
        <v>302</v>
      </c>
      <c r="D159" t="s">
        <v>711</v>
      </c>
      <c r="E159" t="s">
        <v>709</v>
      </c>
      <c r="F159">
        <f>VLOOKUP($A159,'2010'!$A$2:$D$307,3,FALSE)</f>
        <v>14470</v>
      </c>
      <c r="G159">
        <f>VLOOKUP($A159,'2010'!$A$2:$D$307,4,FALSE)</f>
        <v>3436</v>
      </c>
      <c r="H159">
        <f>VLOOKUP($A159,'2011'!$A$2:$D$303,3,FALSE)</f>
        <v>13756</v>
      </c>
      <c r="I159">
        <f>VLOOKUP($A159,'2011'!$A$2:$D$303,4,FALSE)</f>
        <v>3715</v>
      </c>
      <c r="J159">
        <f>VLOOKUP($A159,'2012'!$A$2:$D$321,3,FALSE)</f>
        <v>13941</v>
      </c>
      <c r="K159">
        <f>VLOOKUP($A159,'2012'!$A$2:$D$321,4,FALSE)</f>
        <v>3135</v>
      </c>
      <c r="L159">
        <f t="shared" si="10"/>
        <v>-185</v>
      </c>
      <c r="M159">
        <f t="shared" si="11"/>
        <v>714</v>
      </c>
      <c r="N159">
        <f t="shared" si="12"/>
        <v>23.745680718728405</v>
      </c>
      <c r="O159">
        <f t="shared" si="13"/>
        <v>27.006397208490839</v>
      </c>
      <c r="P159">
        <f t="shared" si="14"/>
        <v>22.487626425650959</v>
      </c>
    </row>
    <row r="160" spans="1:16">
      <c r="A160" t="s">
        <v>303</v>
      </c>
      <c r="C160" t="s">
        <v>304</v>
      </c>
      <c r="D160" t="s">
        <v>711</v>
      </c>
      <c r="E160" t="s">
        <v>709</v>
      </c>
      <c r="F160">
        <f>VLOOKUP($A160,'2010'!$A$2:$D$307,3,FALSE)</f>
        <v>32022</v>
      </c>
      <c r="G160">
        <f>VLOOKUP($A160,'2010'!$A$2:$D$307,4,FALSE)</f>
        <v>4431</v>
      </c>
      <c r="H160">
        <f>VLOOKUP($A160,'2011'!$A$2:$D$303,3,FALSE)</f>
        <v>35554</v>
      </c>
      <c r="I160">
        <f>VLOOKUP($A160,'2011'!$A$2:$D$303,4,FALSE)</f>
        <v>4369</v>
      </c>
      <c r="J160">
        <f>VLOOKUP($A160,'2012'!$A$2:$D$321,3,FALSE)</f>
        <v>31581</v>
      </c>
      <c r="K160">
        <f>VLOOKUP($A160,'2012'!$A$2:$D$321,4,FALSE)</f>
        <v>3945</v>
      </c>
      <c r="L160">
        <f t="shared" si="10"/>
        <v>3973</v>
      </c>
      <c r="M160">
        <f t="shared" si="11"/>
        <v>-3532</v>
      </c>
      <c r="N160">
        <f t="shared" si="12"/>
        <v>13.837361813753043</v>
      </c>
      <c r="O160">
        <f t="shared" si="13"/>
        <v>12.288350115317545</v>
      </c>
      <c r="P160">
        <f t="shared" si="14"/>
        <v>12.491688040277381</v>
      </c>
    </row>
    <row r="161" spans="1:16">
      <c r="A161" t="s">
        <v>305</v>
      </c>
      <c r="C161" t="s">
        <v>306</v>
      </c>
      <c r="D161" t="s">
        <v>711</v>
      </c>
      <c r="E161" t="s">
        <v>712</v>
      </c>
      <c r="F161">
        <f>VLOOKUP($A161,'2010'!$A$2:$D$307,3,FALSE)</f>
        <v>86</v>
      </c>
      <c r="G161">
        <f>VLOOKUP($A161,'2010'!$A$2:$D$307,4,FALSE)</f>
        <v>69</v>
      </c>
      <c r="H161">
        <f>VLOOKUP($A161,'2011'!$A$2:$D$303,3,FALSE)</f>
        <v>124</v>
      </c>
      <c r="I161">
        <f>VLOOKUP($A161,'2011'!$A$2:$D$303,4,FALSE)</f>
        <v>41</v>
      </c>
      <c r="J161">
        <f>VLOOKUP($A161,'2012'!$A$2:$D$321,3,FALSE)</f>
        <v>111</v>
      </c>
      <c r="K161">
        <f>VLOOKUP($A161,'2012'!$A$2:$D$321,4,FALSE)</f>
        <v>90</v>
      </c>
      <c r="L161">
        <f t="shared" si="10"/>
        <v>13</v>
      </c>
      <c r="M161">
        <f t="shared" si="11"/>
        <v>-38</v>
      </c>
      <c r="N161">
        <f t="shared" si="12"/>
        <v>80.232558139534888</v>
      </c>
      <c r="O161">
        <f t="shared" si="13"/>
        <v>33.064516129032256</v>
      </c>
      <c r="P161">
        <f t="shared" si="14"/>
        <v>81.081081081081081</v>
      </c>
    </row>
    <row r="162" spans="1:16">
      <c r="A162" t="s">
        <v>307</v>
      </c>
      <c r="C162" t="s">
        <v>308</v>
      </c>
      <c r="D162" t="s">
        <v>711</v>
      </c>
      <c r="E162" t="s">
        <v>712</v>
      </c>
      <c r="F162">
        <f>VLOOKUP($A162,'2010'!$A$2:$D$307,3,FALSE)</f>
        <v>527</v>
      </c>
      <c r="G162">
        <f>VLOOKUP($A162,'2010'!$A$2:$D$307,4,FALSE)</f>
        <v>104</v>
      </c>
      <c r="H162">
        <f>VLOOKUP($A162,'2011'!$A$2:$D$303,3,FALSE)</f>
        <v>502</v>
      </c>
      <c r="I162">
        <f>VLOOKUP($A162,'2011'!$A$2:$D$303,4,FALSE)</f>
        <v>131</v>
      </c>
      <c r="J162">
        <f>VLOOKUP($A162,'2012'!$A$2:$D$321,3,FALSE)</f>
        <v>369</v>
      </c>
      <c r="K162">
        <f>VLOOKUP($A162,'2012'!$A$2:$D$321,4,FALSE)</f>
        <v>106</v>
      </c>
      <c r="L162">
        <f t="shared" si="10"/>
        <v>133</v>
      </c>
      <c r="M162">
        <f t="shared" si="11"/>
        <v>25</v>
      </c>
      <c r="N162">
        <f t="shared" si="12"/>
        <v>19.734345351043643</v>
      </c>
      <c r="O162">
        <f t="shared" si="13"/>
        <v>26.095617529880478</v>
      </c>
      <c r="P162">
        <f t="shared" si="14"/>
        <v>28.726287262872631</v>
      </c>
    </row>
    <row r="163" spans="1:16">
      <c r="A163" t="s">
        <v>309</v>
      </c>
      <c r="C163" t="s">
        <v>310</v>
      </c>
      <c r="D163" t="s">
        <v>711</v>
      </c>
      <c r="E163" t="s">
        <v>709</v>
      </c>
      <c r="F163">
        <f>VLOOKUP($A163,'2010'!$A$2:$D$307,3,FALSE)</f>
        <v>8314</v>
      </c>
      <c r="G163">
        <f>VLOOKUP($A163,'2010'!$A$2:$D$307,4,FALSE)</f>
        <v>1628</v>
      </c>
      <c r="H163">
        <f>VLOOKUP($A163,'2011'!$A$2:$D$303,3,FALSE)</f>
        <v>9526</v>
      </c>
      <c r="I163">
        <f>VLOOKUP($A163,'2011'!$A$2:$D$303,4,FALSE)</f>
        <v>1760</v>
      </c>
      <c r="J163">
        <f>VLOOKUP($A163,'2012'!$A$2:$D$321,3,FALSE)</f>
        <v>7671</v>
      </c>
      <c r="K163">
        <f>VLOOKUP($A163,'2012'!$A$2:$D$321,4,FALSE)</f>
        <v>1476</v>
      </c>
      <c r="L163">
        <f t="shared" si="10"/>
        <v>1855</v>
      </c>
      <c r="M163">
        <f t="shared" si="11"/>
        <v>-1212</v>
      </c>
      <c r="N163">
        <f t="shared" si="12"/>
        <v>19.581428915082995</v>
      </c>
      <c r="O163">
        <f t="shared" si="13"/>
        <v>18.475750577367204</v>
      </c>
      <c r="P163">
        <f t="shared" si="14"/>
        <v>19.241298396558467</v>
      </c>
    </row>
    <row r="164" spans="1:16">
      <c r="A164" t="s">
        <v>311</v>
      </c>
      <c r="C164" t="s">
        <v>312</v>
      </c>
      <c r="D164" t="s">
        <v>711</v>
      </c>
      <c r="E164" t="s">
        <v>712</v>
      </c>
      <c r="F164">
        <f>VLOOKUP($A164,'2010'!$A$2:$D$307,3,FALSE)</f>
        <v>5225</v>
      </c>
      <c r="G164">
        <f>VLOOKUP($A164,'2010'!$A$2:$D$307,4,FALSE)</f>
        <v>208</v>
      </c>
      <c r="H164">
        <f>VLOOKUP($A164,'2011'!$A$2:$D$303,3,FALSE)</f>
        <v>5056</v>
      </c>
      <c r="I164">
        <f>VLOOKUP($A164,'2011'!$A$2:$D$303,4,FALSE)</f>
        <v>240</v>
      </c>
      <c r="J164">
        <f>VLOOKUP($A164,'2012'!$A$2:$D$321,3,FALSE)</f>
        <v>4218</v>
      </c>
      <c r="K164">
        <f>VLOOKUP($A164,'2012'!$A$2:$D$321,4,FALSE)</f>
        <v>219</v>
      </c>
      <c r="L164">
        <f t="shared" si="10"/>
        <v>838</v>
      </c>
      <c r="M164">
        <f t="shared" si="11"/>
        <v>169</v>
      </c>
      <c r="N164">
        <f t="shared" si="12"/>
        <v>3.9808612440191391</v>
      </c>
      <c r="O164">
        <f t="shared" si="13"/>
        <v>4.7468354430379751</v>
      </c>
      <c r="P164">
        <f t="shared" si="14"/>
        <v>5.1920341394025602</v>
      </c>
    </row>
    <row r="165" spans="1:16">
      <c r="A165" t="s">
        <v>313</v>
      </c>
      <c r="C165" t="s">
        <v>314</v>
      </c>
      <c r="D165" t="s">
        <v>711</v>
      </c>
      <c r="E165" t="s">
        <v>709</v>
      </c>
      <c r="F165">
        <f>VLOOKUP($A165,'2010'!$A$2:$D$307,3,FALSE)</f>
        <v>34182</v>
      </c>
      <c r="G165">
        <f>VLOOKUP($A165,'2010'!$A$2:$D$307,4,FALSE)</f>
        <v>6027</v>
      </c>
      <c r="H165">
        <f>VLOOKUP($A165,'2011'!$A$2:$D$303,3,FALSE)</f>
        <v>33411</v>
      </c>
      <c r="I165">
        <f>VLOOKUP($A165,'2011'!$A$2:$D$303,4,FALSE)</f>
        <v>6284</v>
      </c>
      <c r="J165">
        <f>VLOOKUP($A165,'2012'!$A$2:$D$321,3,FALSE)</f>
        <v>30486</v>
      </c>
      <c r="K165">
        <f>VLOOKUP($A165,'2012'!$A$2:$D$321,4,FALSE)</f>
        <v>5473</v>
      </c>
      <c r="L165">
        <f t="shared" si="10"/>
        <v>2925</v>
      </c>
      <c r="M165">
        <f t="shared" si="11"/>
        <v>771</v>
      </c>
      <c r="N165">
        <f t="shared" si="12"/>
        <v>17.632087063366683</v>
      </c>
      <c r="O165">
        <f t="shared" si="13"/>
        <v>18.808176947711832</v>
      </c>
      <c r="P165">
        <f t="shared" si="14"/>
        <v>17.952502788165059</v>
      </c>
    </row>
    <row r="166" spans="1:16">
      <c r="A166" t="s">
        <v>315</v>
      </c>
      <c r="C166" t="s">
        <v>316</v>
      </c>
      <c r="D166" t="s">
        <v>710</v>
      </c>
      <c r="E166" t="s">
        <v>712</v>
      </c>
      <c r="F166">
        <f>VLOOKUP($A166,'2010'!$A$2:$D$307,3,FALSE)</f>
        <v>157</v>
      </c>
      <c r="G166">
        <f>VLOOKUP($A166,'2010'!$A$2:$D$307,4,FALSE)</f>
        <v>74</v>
      </c>
      <c r="H166">
        <f>VLOOKUP($A166,'2011'!$A$2:$D$303,3,FALSE)</f>
        <v>204</v>
      </c>
      <c r="I166">
        <f>VLOOKUP($A166,'2011'!$A$2:$D$303,4,FALSE)</f>
        <v>78</v>
      </c>
      <c r="J166">
        <f>VLOOKUP($A166,'2012'!$A$2:$D$321,3,FALSE)</f>
        <v>143</v>
      </c>
      <c r="K166">
        <f>VLOOKUP($A166,'2012'!$A$2:$D$321,4,FALSE)</f>
        <v>56</v>
      </c>
      <c r="L166">
        <f t="shared" si="10"/>
        <v>61</v>
      </c>
      <c r="M166">
        <f t="shared" si="11"/>
        <v>-47</v>
      </c>
      <c r="N166">
        <f t="shared" si="12"/>
        <v>47.133757961783438</v>
      </c>
      <c r="O166">
        <f t="shared" si="13"/>
        <v>38.235294117647058</v>
      </c>
      <c r="P166">
        <f t="shared" si="14"/>
        <v>39.16083916083916</v>
      </c>
    </row>
    <row r="167" spans="1:16">
      <c r="A167" t="s">
        <v>317</v>
      </c>
      <c r="C167" t="s">
        <v>318</v>
      </c>
      <c r="D167" t="s">
        <v>711</v>
      </c>
      <c r="E167" t="s">
        <v>713</v>
      </c>
      <c r="F167">
        <f>VLOOKUP($A167,'2010'!$A$2:$D$307,3,FALSE)</f>
        <v>17</v>
      </c>
      <c r="G167">
        <f>VLOOKUP($A167,'2010'!$A$2:$D$307,4,FALSE)</f>
        <v>0</v>
      </c>
      <c r="H167">
        <f>VLOOKUP($A167,'2011'!$A$2:$D$303,3,FALSE)</f>
        <v>21</v>
      </c>
      <c r="I167">
        <f>VLOOKUP($A167,'2011'!$A$2:$D$303,4,FALSE)</f>
        <v>0</v>
      </c>
      <c r="J167">
        <f>VLOOKUP($A167,'2012'!$A$2:$D$321,3,FALSE)</f>
        <v>26</v>
      </c>
      <c r="K167" t="str">
        <f>VLOOKUP($A167,'2012'!$A$2:$D$321,4,FALSE)</f>
        <v>-</v>
      </c>
      <c r="L167">
        <f t="shared" si="10"/>
        <v>-5</v>
      </c>
      <c r="M167">
        <f t="shared" si="11"/>
        <v>-4</v>
      </c>
      <c r="N167">
        <f t="shared" si="12"/>
        <v>0</v>
      </c>
      <c r="O167">
        <f t="shared" si="13"/>
        <v>0</v>
      </c>
      <c r="P167" t="e">
        <f t="shared" si="14"/>
        <v>#VALUE!</v>
      </c>
    </row>
    <row r="168" spans="1:16">
      <c r="A168" t="s">
        <v>319</v>
      </c>
      <c r="C168" t="s">
        <v>320</v>
      </c>
      <c r="D168" t="s">
        <v>711</v>
      </c>
      <c r="E168" t="s">
        <v>713</v>
      </c>
      <c r="F168">
        <f>VLOOKUP($A168,'2010'!$A$2:$D$307,3,FALSE)</f>
        <v>568</v>
      </c>
      <c r="G168">
        <f>VLOOKUP($A168,'2010'!$A$2:$D$307,4,FALSE)</f>
        <v>236</v>
      </c>
      <c r="H168">
        <f>VLOOKUP($A168,'2011'!$A$2:$D$303,3,FALSE)</f>
        <v>716</v>
      </c>
      <c r="I168">
        <f>VLOOKUP($A168,'2011'!$A$2:$D$303,4,FALSE)</f>
        <v>349</v>
      </c>
      <c r="J168">
        <f>VLOOKUP($A168,'2012'!$A$2:$D$321,3,FALSE)</f>
        <v>467</v>
      </c>
      <c r="K168">
        <f>VLOOKUP($A168,'2012'!$A$2:$D$321,4,FALSE)</f>
        <v>150</v>
      </c>
      <c r="L168">
        <f t="shared" si="10"/>
        <v>249</v>
      </c>
      <c r="M168">
        <f t="shared" si="11"/>
        <v>-148</v>
      </c>
      <c r="N168">
        <f t="shared" si="12"/>
        <v>41.549295774647888</v>
      </c>
      <c r="O168">
        <f t="shared" si="13"/>
        <v>48.743016759776538</v>
      </c>
      <c r="P168">
        <f t="shared" si="14"/>
        <v>32.119914346895072</v>
      </c>
    </row>
    <row r="169" spans="1:16">
      <c r="A169" t="s">
        <v>631</v>
      </c>
      <c r="C169" t="s">
        <v>632</v>
      </c>
      <c r="D169" t="s">
        <v>711</v>
      </c>
      <c r="E169" t="s">
        <v>713</v>
      </c>
      <c r="F169" t="e">
        <f>VLOOKUP($A169,'2010'!$A$2:$D$307,3,FALSE)</f>
        <v>#N/A</v>
      </c>
      <c r="G169" t="e">
        <f>VLOOKUP($A169,'2010'!$A$2:$D$307,4,FALSE)</f>
        <v>#N/A</v>
      </c>
      <c r="H169">
        <f>VLOOKUP($A169,'2011'!$A$2:$D$303,3,FALSE)</f>
        <v>24</v>
      </c>
      <c r="I169">
        <f>VLOOKUP($A169,'2011'!$A$2:$D$303,4,FALSE)</f>
        <v>97</v>
      </c>
      <c r="J169">
        <f>VLOOKUP($A169,'2012'!$A$2:$D$321,3,FALSE)</f>
        <v>392</v>
      </c>
      <c r="K169">
        <f>VLOOKUP($A169,'2012'!$A$2:$D$321,4,FALSE)</f>
        <v>76</v>
      </c>
      <c r="L169">
        <f t="shared" si="10"/>
        <v>-368</v>
      </c>
      <c r="M169" t="e">
        <f t="shared" si="11"/>
        <v>#N/A</v>
      </c>
      <c r="N169" t="e">
        <f t="shared" si="12"/>
        <v>#N/A</v>
      </c>
      <c r="O169">
        <f t="shared" si="13"/>
        <v>404.16666666666669</v>
      </c>
      <c r="P169">
        <f t="shared" si="14"/>
        <v>19.387755102040817</v>
      </c>
    </row>
    <row r="170" spans="1:16">
      <c r="A170" t="s">
        <v>679</v>
      </c>
      <c r="C170" t="s">
        <v>680</v>
      </c>
      <c r="D170" t="s">
        <v>711</v>
      </c>
      <c r="E170" t="s">
        <v>713</v>
      </c>
      <c r="F170" t="e">
        <f>VLOOKUP($A170,'2010'!$A$2:$D$307,3,FALSE)</f>
        <v>#N/A</v>
      </c>
      <c r="G170" t="e">
        <f>VLOOKUP($A170,'2010'!$A$2:$D$307,4,FALSE)</f>
        <v>#N/A</v>
      </c>
      <c r="H170" t="e">
        <f>VLOOKUP($A170,'2011'!$A$2:$D$303,3,FALSE)</f>
        <v>#N/A</v>
      </c>
      <c r="I170" t="e">
        <f>VLOOKUP($A170,'2011'!$A$2:$D$303,4,FALSE)</f>
        <v>#N/A</v>
      </c>
      <c r="J170">
        <f>VLOOKUP($A170,'2012'!$A$2:$D$321,3,FALSE)</f>
        <v>4</v>
      </c>
      <c r="K170" t="str">
        <f>VLOOKUP($A170,'2012'!$A$2:$D$321,4,FALSE)</f>
        <v>-</v>
      </c>
      <c r="L170" t="e">
        <f t="shared" si="10"/>
        <v>#N/A</v>
      </c>
      <c r="M170" t="e">
        <f t="shared" si="11"/>
        <v>#N/A</v>
      </c>
      <c r="N170" t="e">
        <f t="shared" si="12"/>
        <v>#N/A</v>
      </c>
      <c r="O170" t="e">
        <f t="shared" si="13"/>
        <v>#N/A</v>
      </c>
      <c r="P170" t="e">
        <f t="shared" si="14"/>
        <v>#VALUE!</v>
      </c>
    </row>
    <row r="171" spans="1:16">
      <c r="A171" t="s">
        <v>321</v>
      </c>
      <c r="C171" t="s">
        <v>322</v>
      </c>
      <c r="D171" t="s">
        <v>711</v>
      </c>
      <c r="E171" t="s">
        <v>709</v>
      </c>
      <c r="F171">
        <f>VLOOKUP($A171,'2010'!$A$2:$D$307,3,FALSE)</f>
        <v>26314</v>
      </c>
      <c r="G171">
        <f>VLOOKUP($A171,'2010'!$A$2:$D$307,4,FALSE)</f>
        <v>4300</v>
      </c>
      <c r="H171">
        <f>VLOOKUP($A171,'2011'!$A$2:$D$303,3,FALSE)</f>
        <v>25467</v>
      </c>
      <c r="I171">
        <f>VLOOKUP($A171,'2011'!$A$2:$D$303,4,FALSE)</f>
        <v>7209</v>
      </c>
      <c r="J171">
        <f>VLOOKUP($A171,'2012'!$A$2:$D$321,3,FALSE)</f>
        <v>21446</v>
      </c>
      <c r="K171">
        <f>VLOOKUP($A171,'2012'!$A$2:$D$321,4,FALSE)</f>
        <v>4079</v>
      </c>
      <c r="L171">
        <f t="shared" si="10"/>
        <v>4021</v>
      </c>
      <c r="M171">
        <f t="shared" si="11"/>
        <v>847</v>
      </c>
      <c r="N171">
        <f t="shared" si="12"/>
        <v>16.341111195561297</v>
      </c>
      <c r="O171">
        <f t="shared" si="13"/>
        <v>28.307221109671339</v>
      </c>
      <c r="P171">
        <f t="shared" si="14"/>
        <v>19.019863844073488</v>
      </c>
    </row>
    <row r="172" spans="1:16">
      <c r="A172" t="s">
        <v>323</v>
      </c>
      <c r="C172" t="s">
        <v>324</v>
      </c>
      <c r="D172" t="s">
        <v>711</v>
      </c>
      <c r="E172" t="s">
        <v>713</v>
      </c>
      <c r="F172">
        <f>VLOOKUP($A172,'2010'!$A$2:$D$307,3,FALSE)</f>
        <v>138</v>
      </c>
      <c r="G172">
        <f>VLOOKUP($A172,'2010'!$A$2:$D$307,4,FALSE)</f>
        <v>12</v>
      </c>
      <c r="H172">
        <f>VLOOKUP($A172,'2011'!$A$2:$D$303,3,FALSE)</f>
        <v>145</v>
      </c>
      <c r="I172">
        <f>VLOOKUP($A172,'2011'!$A$2:$D$303,4,FALSE)</f>
        <v>16</v>
      </c>
      <c r="J172">
        <f>VLOOKUP($A172,'2012'!$A$2:$D$321,3,FALSE)</f>
        <v>101</v>
      </c>
      <c r="K172" t="str">
        <f>VLOOKUP($A172,'2012'!$A$2:$D$321,4,FALSE)</f>
        <v>-</v>
      </c>
      <c r="L172">
        <f t="shared" si="10"/>
        <v>44</v>
      </c>
      <c r="M172">
        <f t="shared" si="11"/>
        <v>-7</v>
      </c>
      <c r="N172">
        <f t="shared" si="12"/>
        <v>8.695652173913043</v>
      </c>
      <c r="O172">
        <f t="shared" si="13"/>
        <v>11.03448275862069</v>
      </c>
      <c r="P172" t="e">
        <f t="shared" si="14"/>
        <v>#VALUE!</v>
      </c>
    </row>
    <row r="173" spans="1:16">
      <c r="A173" t="s">
        <v>325</v>
      </c>
      <c r="C173" t="s">
        <v>326</v>
      </c>
      <c r="D173" t="s">
        <v>711</v>
      </c>
      <c r="E173" t="s">
        <v>713</v>
      </c>
      <c r="F173">
        <f>VLOOKUP($A173,'2010'!$A$2:$D$307,3,FALSE)</f>
        <v>48</v>
      </c>
      <c r="G173">
        <f>VLOOKUP($A173,'2010'!$A$2:$D$307,4,FALSE)</f>
        <v>1</v>
      </c>
      <c r="H173">
        <f>VLOOKUP($A173,'2011'!$A$2:$D$303,3,FALSE)</f>
        <v>54</v>
      </c>
      <c r="I173">
        <f>VLOOKUP($A173,'2011'!$A$2:$D$303,4,FALSE)</f>
        <v>4</v>
      </c>
      <c r="J173">
        <f>VLOOKUP($A173,'2012'!$A$2:$D$321,3,FALSE)</f>
        <v>45</v>
      </c>
      <c r="K173" t="str">
        <f>VLOOKUP($A173,'2012'!$A$2:$D$321,4,FALSE)</f>
        <v>-</v>
      </c>
      <c r="L173">
        <f t="shared" si="10"/>
        <v>9</v>
      </c>
      <c r="M173">
        <f t="shared" si="11"/>
        <v>-6</v>
      </c>
      <c r="N173">
        <f t="shared" si="12"/>
        <v>2.083333333333333</v>
      </c>
      <c r="O173">
        <f t="shared" si="13"/>
        <v>7.4074074074074066</v>
      </c>
      <c r="P173" t="e">
        <f t="shared" si="14"/>
        <v>#VALUE!</v>
      </c>
    </row>
    <row r="174" spans="1:16">
      <c r="A174" t="s">
        <v>327</v>
      </c>
      <c r="C174" t="s">
        <v>328</v>
      </c>
      <c r="D174" t="s">
        <v>711</v>
      </c>
      <c r="E174" t="s">
        <v>709</v>
      </c>
      <c r="F174">
        <f>VLOOKUP($A174,'2010'!$A$2:$D$307,3,FALSE)</f>
        <v>18693</v>
      </c>
      <c r="G174">
        <f>VLOOKUP($A174,'2010'!$A$2:$D$307,4,FALSE)</f>
        <v>1290</v>
      </c>
      <c r="H174">
        <f>VLOOKUP($A174,'2011'!$A$2:$D$303,3,FALSE)</f>
        <v>17654</v>
      </c>
      <c r="I174">
        <f>VLOOKUP($A174,'2011'!$A$2:$D$303,4,FALSE)</f>
        <v>1271</v>
      </c>
      <c r="J174">
        <f>VLOOKUP($A174,'2012'!$A$2:$D$321,3,FALSE)</f>
        <v>16221</v>
      </c>
      <c r="K174">
        <f>VLOOKUP($A174,'2012'!$A$2:$D$321,4,FALSE)</f>
        <v>1416</v>
      </c>
      <c r="L174">
        <f t="shared" si="10"/>
        <v>1433</v>
      </c>
      <c r="M174">
        <f t="shared" si="11"/>
        <v>1039</v>
      </c>
      <c r="N174">
        <f t="shared" si="12"/>
        <v>6.9009789760873064</v>
      </c>
      <c r="O174">
        <f t="shared" si="13"/>
        <v>7.1995015293984359</v>
      </c>
      <c r="P174">
        <f t="shared" si="14"/>
        <v>8.7294248196781936</v>
      </c>
    </row>
    <row r="175" spans="1:16">
      <c r="A175" t="s">
        <v>329</v>
      </c>
      <c r="C175" t="s">
        <v>330</v>
      </c>
      <c r="D175" t="s">
        <v>711</v>
      </c>
      <c r="E175" t="s">
        <v>709</v>
      </c>
      <c r="F175">
        <f>VLOOKUP($A175,'2010'!$A$2:$D$307,3,FALSE)</f>
        <v>22158</v>
      </c>
      <c r="G175">
        <f>VLOOKUP($A175,'2010'!$A$2:$D$307,4,FALSE)</f>
        <v>4338</v>
      </c>
      <c r="H175">
        <f>VLOOKUP($A175,'2011'!$A$2:$D$303,3,FALSE)</f>
        <v>24410</v>
      </c>
      <c r="I175">
        <f>VLOOKUP($A175,'2011'!$A$2:$D$303,4,FALSE)</f>
        <v>3893</v>
      </c>
      <c r="J175">
        <f>VLOOKUP($A175,'2012'!$A$2:$D$321,3,FALSE)</f>
        <v>22093</v>
      </c>
      <c r="K175">
        <f>VLOOKUP($A175,'2012'!$A$2:$D$321,4,FALSE)</f>
        <v>3740</v>
      </c>
      <c r="L175">
        <f t="shared" si="10"/>
        <v>2317</v>
      </c>
      <c r="M175">
        <f t="shared" si="11"/>
        <v>-2252</v>
      </c>
      <c r="N175">
        <f t="shared" si="12"/>
        <v>19.577579203899269</v>
      </c>
      <c r="O175">
        <f t="shared" si="13"/>
        <v>15.948381810733306</v>
      </c>
      <c r="P175">
        <f t="shared" si="14"/>
        <v>16.928438872040918</v>
      </c>
    </row>
    <row r="176" spans="1:16">
      <c r="A176" t="s">
        <v>331</v>
      </c>
      <c r="C176" t="s">
        <v>332</v>
      </c>
      <c r="D176" t="s">
        <v>711</v>
      </c>
      <c r="E176" t="s">
        <v>712</v>
      </c>
      <c r="F176">
        <f>VLOOKUP($A176,'2010'!$A$2:$D$307,3,FALSE)</f>
        <v>803</v>
      </c>
      <c r="G176">
        <f>VLOOKUP($A176,'2010'!$A$2:$D$307,4,FALSE)</f>
        <v>330</v>
      </c>
      <c r="H176">
        <f>VLOOKUP($A176,'2011'!$A$2:$D$303,3,FALSE)</f>
        <v>1007</v>
      </c>
      <c r="I176">
        <f>VLOOKUP($A176,'2011'!$A$2:$D$303,4,FALSE)</f>
        <v>348</v>
      </c>
      <c r="J176">
        <f>VLOOKUP($A176,'2012'!$A$2:$D$321,3,FALSE)</f>
        <v>749</v>
      </c>
      <c r="K176">
        <f>VLOOKUP($A176,'2012'!$A$2:$D$321,4,FALSE)</f>
        <v>346</v>
      </c>
      <c r="L176">
        <f t="shared" si="10"/>
        <v>258</v>
      </c>
      <c r="M176">
        <f t="shared" si="11"/>
        <v>-204</v>
      </c>
      <c r="N176">
        <f t="shared" si="12"/>
        <v>41.095890410958901</v>
      </c>
      <c r="O176">
        <f t="shared" si="13"/>
        <v>34.558093346573983</v>
      </c>
      <c r="P176">
        <f t="shared" si="14"/>
        <v>46.194926568758341</v>
      </c>
    </row>
    <row r="177" spans="1:16">
      <c r="A177" t="s">
        <v>333</v>
      </c>
      <c r="C177" t="s">
        <v>334</v>
      </c>
      <c r="D177" t="s">
        <v>711</v>
      </c>
      <c r="E177" t="s">
        <v>709</v>
      </c>
      <c r="F177">
        <f>VLOOKUP($A177,'2010'!$A$2:$D$307,3,FALSE)</f>
        <v>23676</v>
      </c>
      <c r="G177">
        <f>VLOOKUP($A177,'2010'!$A$2:$D$307,4,FALSE)</f>
        <v>3525</v>
      </c>
      <c r="H177">
        <f>VLOOKUP($A177,'2011'!$A$2:$D$303,3,FALSE)</f>
        <v>21717</v>
      </c>
      <c r="I177">
        <f>VLOOKUP($A177,'2011'!$A$2:$D$303,4,FALSE)</f>
        <v>3439</v>
      </c>
      <c r="J177">
        <f>VLOOKUP($A177,'2012'!$A$2:$D$321,3,FALSE)</f>
        <v>20758</v>
      </c>
      <c r="K177">
        <f>VLOOKUP($A177,'2012'!$A$2:$D$321,4,FALSE)</f>
        <v>3359</v>
      </c>
      <c r="L177">
        <f t="shared" si="10"/>
        <v>959</v>
      </c>
      <c r="M177">
        <f t="shared" si="11"/>
        <v>1959</v>
      </c>
      <c r="N177">
        <f t="shared" si="12"/>
        <v>14.888494678155093</v>
      </c>
      <c r="O177">
        <f t="shared" si="13"/>
        <v>15.835520559930009</v>
      </c>
      <c r="P177">
        <f t="shared" si="14"/>
        <v>16.181713074477312</v>
      </c>
    </row>
    <row r="178" spans="1:16">
      <c r="A178" t="s">
        <v>335</v>
      </c>
      <c r="C178" t="s">
        <v>336</v>
      </c>
      <c r="D178" t="s">
        <v>711</v>
      </c>
      <c r="E178" t="s">
        <v>712</v>
      </c>
      <c r="F178">
        <f>VLOOKUP($A178,'2010'!$A$2:$D$307,3,FALSE)</f>
        <v>2156</v>
      </c>
      <c r="G178">
        <f>VLOOKUP($A178,'2010'!$A$2:$D$307,4,FALSE)</f>
        <v>645</v>
      </c>
      <c r="H178">
        <f>VLOOKUP($A178,'2011'!$A$2:$D$303,3,FALSE)</f>
        <v>2499</v>
      </c>
      <c r="I178">
        <f>VLOOKUP($A178,'2011'!$A$2:$D$303,4,FALSE)</f>
        <v>715</v>
      </c>
      <c r="J178">
        <f>VLOOKUP($A178,'2012'!$A$2:$D$321,3,FALSE)</f>
        <v>2333</v>
      </c>
      <c r="K178">
        <f>VLOOKUP($A178,'2012'!$A$2:$D$321,4,FALSE)</f>
        <v>721</v>
      </c>
      <c r="L178">
        <f t="shared" si="10"/>
        <v>166</v>
      </c>
      <c r="M178">
        <f t="shared" si="11"/>
        <v>-343</v>
      </c>
      <c r="N178">
        <f t="shared" si="12"/>
        <v>29.916512059369204</v>
      </c>
      <c r="O178">
        <f t="shared" si="13"/>
        <v>28.611444577831129</v>
      </c>
      <c r="P178">
        <f t="shared" si="14"/>
        <v>30.904414916416627</v>
      </c>
    </row>
    <row r="179" spans="1:16">
      <c r="A179" t="s">
        <v>337</v>
      </c>
      <c r="C179" t="s">
        <v>338</v>
      </c>
      <c r="D179" t="s">
        <v>711</v>
      </c>
      <c r="E179" t="s">
        <v>709</v>
      </c>
      <c r="F179">
        <f>VLOOKUP($A179,'2010'!$A$2:$D$307,3,FALSE)</f>
        <v>58252</v>
      </c>
      <c r="G179">
        <f>VLOOKUP($A179,'2010'!$A$2:$D$307,4,FALSE)</f>
        <v>8942</v>
      </c>
      <c r="H179">
        <f>VLOOKUP($A179,'2011'!$A$2:$D$303,3,FALSE)</f>
        <v>57830</v>
      </c>
      <c r="I179">
        <f>VLOOKUP($A179,'2011'!$A$2:$D$303,4,FALSE)</f>
        <v>8114</v>
      </c>
      <c r="J179">
        <f>VLOOKUP($A179,'2012'!$A$2:$D$321,3,FALSE)</f>
        <v>52780</v>
      </c>
      <c r="K179">
        <f>VLOOKUP($A179,'2012'!$A$2:$D$321,4,FALSE)</f>
        <v>7861</v>
      </c>
      <c r="L179">
        <f t="shared" si="10"/>
        <v>5050</v>
      </c>
      <c r="M179">
        <f t="shared" si="11"/>
        <v>422</v>
      </c>
      <c r="N179">
        <f t="shared" si="12"/>
        <v>15.350545904003296</v>
      </c>
      <c r="O179">
        <f t="shared" si="13"/>
        <v>14.030779872038735</v>
      </c>
      <c r="P179">
        <f t="shared" si="14"/>
        <v>14.893899204244033</v>
      </c>
    </row>
    <row r="180" spans="1:16">
      <c r="A180" t="s">
        <v>339</v>
      </c>
      <c r="C180" t="s">
        <v>340</v>
      </c>
      <c r="D180" t="s">
        <v>711</v>
      </c>
      <c r="E180" t="s">
        <v>709</v>
      </c>
      <c r="F180">
        <f>VLOOKUP($A180,'2010'!$A$2:$D$307,3,FALSE)</f>
        <v>54286</v>
      </c>
      <c r="G180">
        <f>VLOOKUP($A180,'2010'!$A$2:$D$307,4,FALSE)</f>
        <v>9835</v>
      </c>
      <c r="H180">
        <f>VLOOKUP($A180,'2011'!$A$2:$D$303,3,FALSE)</f>
        <v>58752</v>
      </c>
      <c r="I180">
        <f>VLOOKUP($A180,'2011'!$A$2:$D$303,4,FALSE)</f>
        <v>9083</v>
      </c>
      <c r="J180">
        <f>VLOOKUP($A180,'2012'!$A$2:$D$321,3,FALSE)</f>
        <v>49327</v>
      </c>
      <c r="K180">
        <f>VLOOKUP($A180,'2012'!$A$2:$D$321,4,FALSE)</f>
        <v>7642</v>
      </c>
      <c r="L180">
        <f t="shared" si="10"/>
        <v>9425</v>
      </c>
      <c r="M180">
        <f t="shared" si="11"/>
        <v>-4466</v>
      </c>
      <c r="N180">
        <f t="shared" si="12"/>
        <v>18.117009910474156</v>
      </c>
      <c r="O180">
        <f t="shared" si="13"/>
        <v>15.459899237472765</v>
      </c>
      <c r="P180">
        <f t="shared" si="14"/>
        <v>15.492529446347842</v>
      </c>
    </row>
    <row r="181" spans="1:16">
      <c r="A181" t="s">
        <v>341</v>
      </c>
      <c r="C181" t="s">
        <v>342</v>
      </c>
      <c r="D181" t="s">
        <v>711</v>
      </c>
      <c r="E181" t="s">
        <v>709</v>
      </c>
      <c r="F181">
        <f>VLOOKUP($A181,'2010'!$A$2:$D$307,3,FALSE)</f>
        <v>1012</v>
      </c>
      <c r="G181">
        <f>VLOOKUP($A181,'2010'!$A$2:$D$307,4,FALSE)</f>
        <v>227</v>
      </c>
      <c r="H181">
        <f>VLOOKUP($A181,'2011'!$A$2:$D$303,3,FALSE)</f>
        <v>1302</v>
      </c>
      <c r="I181">
        <f>VLOOKUP($A181,'2011'!$A$2:$D$303,4,FALSE)</f>
        <v>207</v>
      </c>
      <c r="J181">
        <f>VLOOKUP($A181,'2012'!$A$2:$D$321,3,FALSE)</f>
        <v>902</v>
      </c>
      <c r="K181">
        <f>VLOOKUP($A181,'2012'!$A$2:$D$321,4,FALSE)</f>
        <v>175</v>
      </c>
      <c r="L181">
        <f t="shared" si="10"/>
        <v>400</v>
      </c>
      <c r="M181">
        <f t="shared" si="11"/>
        <v>-290</v>
      </c>
      <c r="N181">
        <f t="shared" si="12"/>
        <v>22.430830039525691</v>
      </c>
      <c r="O181">
        <f t="shared" si="13"/>
        <v>15.898617511520738</v>
      </c>
      <c r="P181">
        <f t="shared" si="14"/>
        <v>19.40133037694013</v>
      </c>
    </row>
    <row r="182" spans="1:16">
      <c r="A182" t="s">
        <v>343</v>
      </c>
      <c r="C182" t="s">
        <v>344</v>
      </c>
      <c r="D182" t="s">
        <v>710</v>
      </c>
      <c r="E182" t="s">
        <v>712</v>
      </c>
      <c r="F182">
        <f>VLOOKUP($A182,'2010'!$A$2:$D$307,3,FALSE)</f>
        <v>17</v>
      </c>
      <c r="G182">
        <f>VLOOKUP($A182,'2010'!$A$2:$D$307,4,FALSE)</f>
        <v>5</v>
      </c>
      <c r="H182">
        <f>VLOOKUP($A182,'2011'!$A$2:$D$303,3,FALSE)</f>
        <v>16</v>
      </c>
      <c r="I182">
        <f>VLOOKUP($A182,'2011'!$A$2:$D$303,4,FALSE)</f>
        <v>3</v>
      </c>
      <c r="J182">
        <f>VLOOKUP($A182,'2012'!$A$2:$D$321,3,FALSE)</f>
        <v>23</v>
      </c>
      <c r="K182">
        <f>VLOOKUP($A182,'2012'!$A$2:$D$321,4,FALSE)</f>
        <v>7</v>
      </c>
      <c r="L182">
        <f t="shared" si="10"/>
        <v>-7</v>
      </c>
      <c r="M182">
        <f t="shared" si="11"/>
        <v>1</v>
      </c>
      <c r="N182">
        <f t="shared" si="12"/>
        <v>29.411764705882355</v>
      </c>
      <c r="O182">
        <f t="shared" si="13"/>
        <v>18.75</v>
      </c>
      <c r="P182">
        <f t="shared" si="14"/>
        <v>30.434782608695656</v>
      </c>
    </row>
    <row r="183" spans="1:16">
      <c r="A183" t="s">
        <v>345</v>
      </c>
      <c r="C183" t="s">
        <v>346</v>
      </c>
      <c r="D183" t="s">
        <v>711</v>
      </c>
      <c r="E183" t="s">
        <v>714</v>
      </c>
      <c r="F183">
        <f>VLOOKUP($A183,'2010'!$A$2:$D$307,3,FALSE)</f>
        <v>63</v>
      </c>
      <c r="G183">
        <f>VLOOKUP($A183,'2010'!$A$2:$D$307,4,FALSE)</f>
        <v>10</v>
      </c>
      <c r="H183">
        <f>VLOOKUP($A183,'2011'!$A$2:$D$303,3,FALSE)</f>
        <v>44</v>
      </c>
      <c r="I183">
        <f>VLOOKUP($A183,'2011'!$A$2:$D$303,4,FALSE)</f>
        <v>5</v>
      </c>
      <c r="J183">
        <f>VLOOKUP($A183,'2012'!$A$2:$D$321,3,FALSE)</f>
        <v>49</v>
      </c>
      <c r="K183">
        <f>VLOOKUP($A183,'2012'!$A$2:$D$321,4,FALSE)</f>
        <v>6</v>
      </c>
      <c r="L183">
        <f t="shared" si="10"/>
        <v>-5</v>
      </c>
      <c r="M183">
        <f t="shared" si="11"/>
        <v>19</v>
      </c>
      <c r="N183">
        <f t="shared" si="12"/>
        <v>15.873015873015872</v>
      </c>
      <c r="O183">
        <f t="shared" si="13"/>
        <v>11.363636363636363</v>
      </c>
      <c r="P183">
        <f t="shared" si="14"/>
        <v>12.244897959183673</v>
      </c>
    </row>
    <row r="184" spans="1:16">
      <c r="A184" t="s">
        <v>347</v>
      </c>
      <c r="C184" t="s">
        <v>348</v>
      </c>
      <c r="D184" t="s">
        <v>711</v>
      </c>
      <c r="E184" t="s">
        <v>715</v>
      </c>
      <c r="F184">
        <f>VLOOKUP($A184,'2010'!$A$2:$D$307,3,FALSE)</f>
        <v>28205</v>
      </c>
      <c r="G184">
        <f>VLOOKUP($A184,'2010'!$A$2:$D$307,4,FALSE)</f>
        <v>4748</v>
      </c>
      <c r="H184">
        <f>VLOOKUP($A184,'2011'!$A$2:$D$303,3,FALSE)</f>
        <v>31314</v>
      </c>
      <c r="I184">
        <f>VLOOKUP($A184,'2011'!$A$2:$D$303,4,FALSE)</f>
        <v>4619</v>
      </c>
      <c r="J184">
        <f>VLOOKUP($A184,'2012'!$A$2:$D$321,3,FALSE)</f>
        <v>30307</v>
      </c>
      <c r="K184">
        <f>VLOOKUP($A184,'2012'!$A$2:$D$321,4,FALSE)</f>
        <v>4139</v>
      </c>
      <c r="L184">
        <f t="shared" si="10"/>
        <v>1007</v>
      </c>
      <c r="M184">
        <f t="shared" si="11"/>
        <v>-3109</v>
      </c>
      <c r="N184">
        <f t="shared" si="12"/>
        <v>16.833894699521363</v>
      </c>
      <c r="O184">
        <f t="shared" si="13"/>
        <v>14.750590790061954</v>
      </c>
      <c r="P184">
        <f t="shared" si="14"/>
        <v>13.656910944666247</v>
      </c>
    </row>
    <row r="185" spans="1:16">
      <c r="A185" t="s">
        <v>349</v>
      </c>
      <c r="C185" t="s">
        <v>350</v>
      </c>
      <c r="D185" t="s">
        <v>711</v>
      </c>
      <c r="E185" t="s">
        <v>712</v>
      </c>
      <c r="F185">
        <f>VLOOKUP($A185,'2010'!$A$2:$D$307,3,FALSE)</f>
        <v>280</v>
      </c>
      <c r="G185">
        <f>VLOOKUP($A185,'2010'!$A$2:$D$307,4,FALSE)</f>
        <v>144</v>
      </c>
      <c r="H185">
        <f>VLOOKUP($A185,'2011'!$A$2:$D$303,3,FALSE)</f>
        <v>314</v>
      </c>
      <c r="I185">
        <f>VLOOKUP($A185,'2011'!$A$2:$D$303,4,FALSE)</f>
        <v>116</v>
      </c>
      <c r="J185">
        <f>VLOOKUP($A185,'2012'!$A$2:$D$321,3,FALSE)</f>
        <v>220</v>
      </c>
      <c r="K185">
        <f>VLOOKUP($A185,'2012'!$A$2:$D$321,4,FALSE)</f>
        <v>105</v>
      </c>
      <c r="L185">
        <f t="shared" si="10"/>
        <v>94</v>
      </c>
      <c r="M185">
        <f t="shared" si="11"/>
        <v>-34</v>
      </c>
      <c r="N185">
        <f t="shared" si="12"/>
        <v>51.428571428571423</v>
      </c>
      <c r="O185">
        <f t="shared" si="13"/>
        <v>36.942675159235669</v>
      </c>
      <c r="P185">
        <f t="shared" si="14"/>
        <v>47.727272727272727</v>
      </c>
    </row>
    <row r="186" spans="1:16">
      <c r="A186" t="s">
        <v>351</v>
      </c>
      <c r="C186" t="s">
        <v>352</v>
      </c>
      <c r="D186" t="s">
        <v>711</v>
      </c>
      <c r="E186" t="s">
        <v>712</v>
      </c>
      <c r="F186">
        <f>VLOOKUP($A186,'2010'!$A$2:$D$307,3,FALSE)</f>
        <v>197</v>
      </c>
      <c r="G186">
        <f>VLOOKUP($A186,'2010'!$A$2:$D$307,4,FALSE)</f>
        <v>23</v>
      </c>
      <c r="H186">
        <f>VLOOKUP($A186,'2011'!$A$2:$D$303,3,FALSE)</f>
        <v>172</v>
      </c>
      <c r="I186">
        <f>VLOOKUP($A186,'2011'!$A$2:$D$303,4,FALSE)</f>
        <v>34</v>
      </c>
      <c r="J186">
        <f>VLOOKUP($A186,'2012'!$A$2:$D$321,3,FALSE)</f>
        <v>216</v>
      </c>
      <c r="K186">
        <f>VLOOKUP($A186,'2012'!$A$2:$D$321,4,FALSE)</f>
        <v>26</v>
      </c>
      <c r="L186">
        <f t="shared" si="10"/>
        <v>-44</v>
      </c>
      <c r="M186">
        <f t="shared" si="11"/>
        <v>25</v>
      </c>
      <c r="N186">
        <f t="shared" si="12"/>
        <v>11.6751269035533</v>
      </c>
      <c r="O186">
        <f t="shared" si="13"/>
        <v>19.767441860465116</v>
      </c>
      <c r="P186">
        <f t="shared" si="14"/>
        <v>12.037037037037036</v>
      </c>
    </row>
    <row r="187" spans="1:16">
      <c r="A187" t="s">
        <v>353</v>
      </c>
      <c r="C187" t="s">
        <v>354</v>
      </c>
      <c r="D187" t="s">
        <v>711</v>
      </c>
      <c r="E187" t="s">
        <v>712</v>
      </c>
      <c r="F187">
        <f>VLOOKUP($A187,'2010'!$A$2:$D$307,3,FALSE)</f>
        <v>974</v>
      </c>
      <c r="G187">
        <f>VLOOKUP($A187,'2010'!$A$2:$D$307,4,FALSE)</f>
        <v>309</v>
      </c>
      <c r="H187">
        <f>VLOOKUP($A187,'2011'!$A$2:$D$303,3,FALSE)</f>
        <v>1183</v>
      </c>
      <c r="I187">
        <f>VLOOKUP($A187,'2011'!$A$2:$D$303,4,FALSE)</f>
        <v>400</v>
      </c>
      <c r="J187">
        <f>VLOOKUP($A187,'2012'!$A$2:$D$321,3,FALSE)</f>
        <v>1009</v>
      </c>
      <c r="K187">
        <f>VLOOKUP($A187,'2012'!$A$2:$D$321,4,FALSE)</f>
        <v>358</v>
      </c>
      <c r="L187">
        <f t="shared" si="10"/>
        <v>174</v>
      </c>
      <c r="M187">
        <f t="shared" si="11"/>
        <v>-209</v>
      </c>
      <c r="N187">
        <f t="shared" si="12"/>
        <v>31.724845995893226</v>
      </c>
      <c r="O187">
        <f t="shared" si="13"/>
        <v>33.812341504649197</v>
      </c>
      <c r="P187">
        <f t="shared" si="14"/>
        <v>35.480673934588701</v>
      </c>
    </row>
    <row r="188" spans="1:16">
      <c r="A188" t="s">
        <v>355</v>
      </c>
      <c r="C188" t="s">
        <v>356</v>
      </c>
      <c r="D188" t="s">
        <v>711</v>
      </c>
      <c r="E188" t="s">
        <v>712</v>
      </c>
      <c r="F188">
        <f>VLOOKUP($A188,'2010'!$A$2:$D$307,3,FALSE)</f>
        <v>47</v>
      </c>
      <c r="G188">
        <f>VLOOKUP($A188,'2010'!$A$2:$D$307,4,FALSE)</f>
        <v>20</v>
      </c>
      <c r="H188">
        <f>VLOOKUP($A188,'2011'!$A$2:$D$303,3,FALSE)</f>
        <v>38</v>
      </c>
      <c r="I188">
        <f>VLOOKUP($A188,'2011'!$A$2:$D$303,4,FALSE)</f>
        <v>20</v>
      </c>
      <c r="J188">
        <f>VLOOKUP($A188,'2012'!$A$2:$D$321,3,FALSE)</f>
        <v>42</v>
      </c>
      <c r="K188">
        <f>VLOOKUP($A188,'2012'!$A$2:$D$321,4,FALSE)</f>
        <v>15</v>
      </c>
      <c r="L188">
        <f t="shared" si="10"/>
        <v>-4</v>
      </c>
      <c r="M188">
        <f t="shared" si="11"/>
        <v>9</v>
      </c>
      <c r="N188">
        <f t="shared" si="12"/>
        <v>42.553191489361701</v>
      </c>
      <c r="O188">
        <f t="shared" si="13"/>
        <v>52.631578947368418</v>
      </c>
      <c r="P188">
        <f t="shared" si="14"/>
        <v>35.714285714285715</v>
      </c>
    </row>
    <row r="189" spans="1:16">
      <c r="A189" t="s">
        <v>357</v>
      </c>
      <c r="C189" t="s">
        <v>358</v>
      </c>
      <c r="D189" t="s">
        <v>710</v>
      </c>
      <c r="E189" t="s">
        <v>712</v>
      </c>
      <c r="F189">
        <f>VLOOKUP($A189,'2010'!$A$2:$D$307,3,FALSE)</f>
        <v>174</v>
      </c>
      <c r="G189">
        <f>VLOOKUP($A189,'2010'!$A$2:$D$307,4,FALSE)</f>
        <v>79</v>
      </c>
      <c r="H189">
        <f>VLOOKUP($A189,'2011'!$A$2:$D$303,3,FALSE)</f>
        <v>163</v>
      </c>
      <c r="I189">
        <f>VLOOKUP($A189,'2011'!$A$2:$D$303,4,FALSE)</f>
        <v>66</v>
      </c>
      <c r="J189">
        <f>VLOOKUP($A189,'2012'!$A$2:$D$321,3,FALSE)</f>
        <v>99</v>
      </c>
      <c r="K189">
        <f>VLOOKUP($A189,'2012'!$A$2:$D$321,4,FALSE)</f>
        <v>44</v>
      </c>
      <c r="L189">
        <f t="shared" si="10"/>
        <v>64</v>
      </c>
      <c r="M189">
        <f t="shared" si="11"/>
        <v>11</v>
      </c>
      <c r="N189">
        <f t="shared" si="12"/>
        <v>45.402298850574709</v>
      </c>
      <c r="O189">
        <f t="shared" si="13"/>
        <v>40.490797546012267</v>
      </c>
      <c r="P189">
        <f t="shared" si="14"/>
        <v>44.444444444444443</v>
      </c>
    </row>
    <row r="190" spans="1:16">
      <c r="A190" t="s">
        <v>359</v>
      </c>
      <c r="C190" t="s">
        <v>360</v>
      </c>
      <c r="D190" t="s">
        <v>711</v>
      </c>
      <c r="E190" t="s">
        <v>709</v>
      </c>
      <c r="F190">
        <f>VLOOKUP($A190,'2010'!$A$2:$D$307,3,FALSE)</f>
        <v>28639</v>
      </c>
      <c r="G190">
        <f>VLOOKUP($A190,'2010'!$A$2:$D$307,4,FALSE)</f>
        <v>4678</v>
      </c>
      <c r="H190">
        <f>VLOOKUP($A190,'2011'!$A$2:$D$303,3,FALSE)</f>
        <v>29814</v>
      </c>
      <c r="I190">
        <f>VLOOKUP($A190,'2011'!$A$2:$D$303,4,FALSE)</f>
        <v>4357</v>
      </c>
      <c r="J190">
        <f>VLOOKUP($A190,'2012'!$A$2:$D$321,3,FALSE)</f>
        <v>28094</v>
      </c>
      <c r="K190">
        <f>VLOOKUP($A190,'2012'!$A$2:$D$321,4,FALSE)</f>
        <v>4669</v>
      </c>
      <c r="L190">
        <f t="shared" si="10"/>
        <v>1720</v>
      </c>
      <c r="M190">
        <f t="shared" si="11"/>
        <v>-1175</v>
      </c>
      <c r="N190">
        <f t="shared" si="12"/>
        <v>16.334369216802262</v>
      </c>
      <c r="O190">
        <f t="shared" si="13"/>
        <v>14.613939759844369</v>
      </c>
      <c r="P190">
        <f t="shared" si="14"/>
        <v>16.619206948102796</v>
      </c>
    </row>
    <row r="191" spans="1:16">
      <c r="A191" t="s">
        <v>361</v>
      </c>
      <c r="C191" t="s">
        <v>362</v>
      </c>
      <c r="D191" t="s">
        <v>711</v>
      </c>
      <c r="E191" t="s">
        <v>712</v>
      </c>
      <c r="F191">
        <f>VLOOKUP($A191,'2010'!$A$2:$D$307,3,FALSE)</f>
        <v>3007</v>
      </c>
      <c r="G191">
        <f>VLOOKUP($A191,'2010'!$A$2:$D$307,4,FALSE)</f>
        <v>1361</v>
      </c>
      <c r="H191">
        <f>VLOOKUP($A191,'2011'!$A$2:$D$303,3,FALSE)</f>
        <v>3305</v>
      </c>
      <c r="I191">
        <f>VLOOKUP($A191,'2011'!$A$2:$D$303,4,FALSE)</f>
        <v>1497</v>
      </c>
      <c r="J191">
        <f>VLOOKUP($A191,'2012'!$A$2:$D$321,3,FALSE)</f>
        <v>3034</v>
      </c>
      <c r="K191">
        <f>VLOOKUP($A191,'2012'!$A$2:$D$321,4,FALSE)</f>
        <v>1368</v>
      </c>
      <c r="L191">
        <f t="shared" si="10"/>
        <v>271</v>
      </c>
      <c r="M191">
        <f t="shared" si="11"/>
        <v>-298</v>
      </c>
      <c r="N191">
        <f t="shared" si="12"/>
        <v>45.261057532424346</v>
      </c>
      <c r="O191">
        <f t="shared" si="13"/>
        <v>45.295007564296519</v>
      </c>
      <c r="P191">
        <f t="shared" si="14"/>
        <v>45.088991430454847</v>
      </c>
    </row>
    <row r="192" spans="1:16">
      <c r="A192" t="s">
        <v>363</v>
      </c>
      <c r="C192" t="s">
        <v>364</v>
      </c>
      <c r="D192" t="s">
        <v>711</v>
      </c>
      <c r="E192" t="s">
        <v>712</v>
      </c>
      <c r="F192">
        <f>VLOOKUP($A192,'2010'!$A$2:$D$307,3,FALSE)</f>
        <v>413</v>
      </c>
      <c r="G192">
        <f>VLOOKUP($A192,'2010'!$A$2:$D$307,4,FALSE)</f>
        <v>64</v>
      </c>
      <c r="H192">
        <f>VLOOKUP($A192,'2011'!$A$2:$D$303,3,FALSE)</f>
        <v>443</v>
      </c>
      <c r="I192">
        <f>VLOOKUP($A192,'2011'!$A$2:$D$303,4,FALSE)</f>
        <v>58</v>
      </c>
      <c r="J192">
        <f>VLOOKUP($A192,'2012'!$A$2:$D$321,3,FALSE)</f>
        <v>346</v>
      </c>
      <c r="K192">
        <f>VLOOKUP($A192,'2012'!$A$2:$D$321,4,FALSE)</f>
        <v>83</v>
      </c>
      <c r="L192">
        <f t="shared" si="10"/>
        <v>97</v>
      </c>
      <c r="M192">
        <f t="shared" si="11"/>
        <v>-30</v>
      </c>
      <c r="N192">
        <f t="shared" si="12"/>
        <v>15.49636803874092</v>
      </c>
      <c r="O192">
        <f t="shared" si="13"/>
        <v>13.092550790067719</v>
      </c>
      <c r="P192">
        <f t="shared" si="14"/>
        <v>23.98843930635838</v>
      </c>
    </row>
    <row r="193" spans="1:16">
      <c r="A193" t="s">
        <v>365</v>
      </c>
      <c r="C193" t="s">
        <v>366</v>
      </c>
      <c r="D193" t="s">
        <v>711</v>
      </c>
      <c r="E193" t="s">
        <v>712</v>
      </c>
      <c r="F193">
        <f>VLOOKUP($A193,'2010'!$A$2:$D$307,3,FALSE)</f>
        <v>719</v>
      </c>
      <c r="G193">
        <f>VLOOKUP($A193,'2010'!$A$2:$D$307,4,FALSE)</f>
        <v>351</v>
      </c>
      <c r="H193">
        <f>VLOOKUP($A193,'2011'!$A$2:$D$303,3,FALSE)</f>
        <v>941</v>
      </c>
      <c r="I193">
        <f>VLOOKUP($A193,'2011'!$A$2:$D$303,4,FALSE)</f>
        <v>374</v>
      </c>
      <c r="J193">
        <f>VLOOKUP($A193,'2012'!$A$2:$D$321,3,FALSE)</f>
        <v>840</v>
      </c>
      <c r="K193">
        <f>VLOOKUP($A193,'2012'!$A$2:$D$321,4,FALSE)</f>
        <v>366</v>
      </c>
      <c r="L193">
        <f t="shared" si="10"/>
        <v>101</v>
      </c>
      <c r="M193">
        <f t="shared" si="11"/>
        <v>-222</v>
      </c>
      <c r="N193">
        <f t="shared" si="12"/>
        <v>48.817802503477054</v>
      </c>
      <c r="O193">
        <f t="shared" si="13"/>
        <v>39.744952178533474</v>
      </c>
      <c r="P193">
        <f t="shared" si="14"/>
        <v>43.571428571428569</v>
      </c>
    </row>
    <row r="194" spans="1:16">
      <c r="A194" t="s">
        <v>367</v>
      </c>
      <c r="C194" t="s">
        <v>368</v>
      </c>
      <c r="D194" t="s">
        <v>711</v>
      </c>
      <c r="E194" t="s">
        <v>712</v>
      </c>
      <c r="F194">
        <f>VLOOKUP($A194,'2010'!$A$2:$D$307,3,FALSE)</f>
        <v>83</v>
      </c>
      <c r="G194">
        <f>VLOOKUP($A194,'2010'!$A$2:$D$307,4,FALSE)</f>
        <v>101</v>
      </c>
      <c r="H194">
        <f>VLOOKUP($A194,'2011'!$A$2:$D$303,3,FALSE)</f>
        <v>153</v>
      </c>
      <c r="I194">
        <f>VLOOKUP($A194,'2011'!$A$2:$D$303,4,FALSE)</f>
        <v>149</v>
      </c>
      <c r="J194">
        <f>VLOOKUP($A194,'2012'!$A$2:$D$321,3,FALSE)</f>
        <v>113</v>
      </c>
      <c r="K194">
        <f>VLOOKUP($A194,'2012'!$A$2:$D$321,4,FALSE)</f>
        <v>65</v>
      </c>
      <c r="L194">
        <f t="shared" si="10"/>
        <v>40</v>
      </c>
      <c r="M194">
        <f t="shared" si="11"/>
        <v>-70</v>
      </c>
      <c r="N194">
        <f t="shared" si="12"/>
        <v>121.68674698795181</v>
      </c>
      <c r="O194">
        <f t="shared" si="13"/>
        <v>97.385620915032675</v>
      </c>
      <c r="P194">
        <f t="shared" si="14"/>
        <v>57.522123893805308</v>
      </c>
    </row>
    <row r="195" spans="1:16">
      <c r="A195" t="s">
        <v>369</v>
      </c>
      <c r="C195" t="s">
        <v>370</v>
      </c>
      <c r="D195" t="s">
        <v>711</v>
      </c>
      <c r="E195" t="s">
        <v>712</v>
      </c>
      <c r="F195">
        <f>VLOOKUP($A195,'2010'!$A$2:$D$307,3,FALSE)</f>
        <v>42</v>
      </c>
      <c r="G195">
        <f>VLOOKUP($A195,'2010'!$A$2:$D$307,4,FALSE)</f>
        <v>3</v>
      </c>
      <c r="H195">
        <f>VLOOKUP($A195,'2011'!$A$2:$D$303,3,FALSE)</f>
        <v>53</v>
      </c>
      <c r="I195">
        <f>VLOOKUP($A195,'2011'!$A$2:$D$303,4,FALSE)</f>
        <v>13</v>
      </c>
      <c r="J195">
        <f>VLOOKUP($A195,'2012'!$A$2:$D$321,3,FALSE)</f>
        <v>27</v>
      </c>
      <c r="K195" t="str">
        <f>VLOOKUP($A195,'2012'!$A$2:$D$321,4,FALSE)</f>
        <v>-</v>
      </c>
      <c r="L195">
        <f t="shared" ref="L195:L258" si="15">H195-J195</f>
        <v>26</v>
      </c>
      <c r="M195">
        <f t="shared" ref="M195:M258" si="16">F195-H195</f>
        <v>-11</v>
      </c>
      <c r="N195">
        <f t="shared" ref="N195:N258" si="17">G195/F195*100</f>
        <v>7.1428571428571423</v>
      </c>
      <c r="O195">
        <f t="shared" ref="O195:O258" si="18">I195/H195*100</f>
        <v>24.528301886792452</v>
      </c>
      <c r="P195" t="e">
        <f t="shared" si="14"/>
        <v>#VALUE!</v>
      </c>
    </row>
    <row r="196" spans="1:16">
      <c r="A196" t="s">
        <v>371</v>
      </c>
      <c r="C196" t="s">
        <v>372</v>
      </c>
      <c r="D196" t="s">
        <v>711</v>
      </c>
      <c r="E196" t="s">
        <v>709</v>
      </c>
      <c r="F196">
        <f>VLOOKUP($A196,'2010'!$A$2:$D$307,3,FALSE)</f>
        <v>3690</v>
      </c>
      <c r="G196">
        <f>VLOOKUP($A196,'2010'!$A$2:$D$307,4,FALSE)</f>
        <v>602</v>
      </c>
      <c r="H196">
        <f>VLOOKUP($A196,'2011'!$A$2:$D$303,3,FALSE)</f>
        <v>4038</v>
      </c>
      <c r="I196">
        <f>VLOOKUP($A196,'2011'!$A$2:$D$303,4,FALSE)</f>
        <v>659</v>
      </c>
      <c r="J196">
        <f>VLOOKUP($A196,'2012'!$A$2:$D$321,3,FALSE)</f>
        <v>3082</v>
      </c>
      <c r="K196">
        <f>VLOOKUP($A196,'2012'!$A$2:$D$321,4,FALSE)</f>
        <v>535</v>
      </c>
      <c r="L196">
        <f t="shared" si="15"/>
        <v>956</v>
      </c>
      <c r="M196">
        <f t="shared" si="16"/>
        <v>-348</v>
      </c>
      <c r="N196">
        <f t="shared" si="17"/>
        <v>16.314363143631436</v>
      </c>
      <c r="O196">
        <f t="shared" si="18"/>
        <v>16.319960376423971</v>
      </c>
      <c r="P196">
        <f t="shared" si="14"/>
        <v>17.358857884490593</v>
      </c>
    </row>
    <row r="197" spans="1:16">
      <c r="A197" t="s">
        <v>373</v>
      </c>
      <c r="C197" t="s">
        <v>374</v>
      </c>
      <c r="D197" t="s">
        <v>710</v>
      </c>
      <c r="E197" t="s">
        <v>709</v>
      </c>
      <c r="F197">
        <f>VLOOKUP($A197,'2010'!$A$2:$D$307,3,FALSE)</f>
        <v>5436</v>
      </c>
      <c r="G197">
        <f>VLOOKUP($A197,'2010'!$A$2:$D$307,4,FALSE)</f>
        <v>1527</v>
      </c>
      <c r="H197">
        <f>VLOOKUP($A197,'2011'!$A$2:$D$303,3,FALSE)</f>
        <v>5930</v>
      </c>
      <c r="I197">
        <f>VLOOKUP($A197,'2011'!$A$2:$D$303,4,FALSE)</f>
        <v>1426</v>
      </c>
      <c r="J197">
        <f>VLOOKUP($A197,'2012'!$A$2:$D$321,3,FALSE)</f>
        <v>5370</v>
      </c>
      <c r="K197">
        <f>VLOOKUP($A197,'2012'!$A$2:$D$321,4,FALSE)</f>
        <v>1147</v>
      </c>
      <c r="L197">
        <f t="shared" si="15"/>
        <v>560</v>
      </c>
      <c r="M197">
        <f t="shared" si="16"/>
        <v>-494</v>
      </c>
      <c r="N197">
        <f t="shared" si="17"/>
        <v>28.090507726269315</v>
      </c>
      <c r="O197">
        <f t="shared" si="18"/>
        <v>24.047217537942664</v>
      </c>
      <c r="P197">
        <f t="shared" si="14"/>
        <v>21.359404096834265</v>
      </c>
    </row>
    <row r="198" spans="1:16">
      <c r="A198" t="s">
        <v>375</v>
      </c>
      <c r="C198" t="s">
        <v>376</v>
      </c>
      <c r="D198" t="s">
        <v>711</v>
      </c>
      <c r="E198" t="s">
        <v>709</v>
      </c>
      <c r="F198">
        <f>VLOOKUP($A198,'2010'!$A$2:$D$307,3,FALSE)</f>
        <v>16942</v>
      </c>
      <c r="G198">
        <f>VLOOKUP($A198,'2010'!$A$2:$D$307,4,FALSE)</f>
        <v>3290</v>
      </c>
      <c r="H198">
        <f>VLOOKUP($A198,'2011'!$A$2:$D$303,3,FALSE)</f>
        <v>19232</v>
      </c>
      <c r="I198">
        <f>VLOOKUP($A198,'2011'!$A$2:$D$303,4,FALSE)</f>
        <v>3079</v>
      </c>
      <c r="J198">
        <f>VLOOKUP($A198,'2012'!$A$2:$D$321,3,FALSE)</f>
        <v>16719</v>
      </c>
      <c r="K198">
        <f>VLOOKUP($A198,'2012'!$A$2:$D$321,4,FALSE)</f>
        <v>3017</v>
      </c>
      <c r="L198">
        <f t="shared" si="15"/>
        <v>2513</v>
      </c>
      <c r="M198">
        <f t="shared" si="16"/>
        <v>-2290</v>
      </c>
      <c r="N198">
        <f t="shared" si="17"/>
        <v>19.419194900247906</v>
      </c>
      <c r="O198">
        <f t="shared" si="18"/>
        <v>16.009775374376041</v>
      </c>
      <c r="P198">
        <f t="shared" ref="P198:P261" si="19">K198/J198*100</f>
        <v>18.045337639810992</v>
      </c>
    </row>
    <row r="199" spans="1:16">
      <c r="A199" t="s">
        <v>377</v>
      </c>
      <c r="C199" t="s">
        <v>378</v>
      </c>
      <c r="D199" t="s">
        <v>711</v>
      </c>
      <c r="E199" t="s">
        <v>709</v>
      </c>
      <c r="F199">
        <f>VLOOKUP($A199,'2010'!$A$2:$D$307,3,FALSE)</f>
        <v>1863</v>
      </c>
      <c r="G199">
        <f>VLOOKUP($A199,'2010'!$A$2:$D$307,4,FALSE)</f>
        <v>579</v>
      </c>
      <c r="H199">
        <f>VLOOKUP($A199,'2011'!$A$2:$D$303,3,FALSE)</f>
        <v>2132</v>
      </c>
      <c r="I199">
        <f>VLOOKUP($A199,'2011'!$A$2:$D$303,4,FALSE)</f>
        <v>609</v>
      </c>
      <c r="J199">
        <f>VLOOKUP($A199,'2012'!$A$2:$D$321,3,FALSE)</f>
        <v>2042</v>
      </c>
      <c r="K199">
        <f>VLOOKUP($A199,'2012'!$A$2:$D$321,4,FALSE)</f>
        <v>635</v>
      </c>
      <c r="L199">
        <f t="shared" si="15"/>
        <v>90</v>
      </c>
      <c r="M199">
        <f t="shared" si="16"/>
        <v>-269</v>
      </c>
      <c r="N199">
        <f t="shared" si="17"/>
        <v>31.07890499194847</v>
      </c>
      <c r="O199">
        <f t="shared" si="18"/>
        <v>28.564727954971858</v>
      </c>
      <c r="P199">
        <f t="shared" si="19"/>
        <v>31.09696376101861</v>
      </c>
    </row>
    <row r="200" spans="1:16">
      <c r="A200" t="s">
        <v>379</v>
      </c>
      <c r="C200" t="s">
        <v>380</v>
      </c>
      <c r="D200" t="s">
        <v>711</v>
      </c>
      <c r="E200" t="s">
        <v>712</v>
      </c>
      <c r="F200">
        <f>VLOOKUP($A200,'2010'!$A$2:$D$307,3,FALSE)</f>
        <v>1420</v>
      </c>
      <c r="G200">
        <f>VLOOKUP($A200,'2010'!$A$2:$D$307,4,FALSE)</f>
        <v>417</v>
      </c>
      <c r="H200">
        <f>VLOOKUP($A200,'2011'!$A$2:$D$303,3,FALSE)</f>
        <v>1626</v>
      </c>
      <c r="I200">
        <f>VLOOKUP($A200,'2011'!$A$2:$D$303,4,FALSE)</f>
        <v>540</v>
      </c>
      <c r="J200">
        <f>VLOOKUP($A200,'2012'!$A$2:$D$321,3,FALSE)</f>
        <v>1390</v>
      </c>
      <c r="K200">
        <f>VLOOKUP($A200,'2012'!$A$2:$D$321,4,FALSE)</f>
        <v>482</v>
      </c>
      <c r="L200">
        <f t="shared" si="15"/>
        <v>236</v>
      </c>
      <c r="M200">
        <f t="shared" si="16"/>
        <v>-206</v>
      </c>
      <c r="N200">
        <f t="shared" si="17"/>
        <v>29.366197183098592</v>
      </c>
      <c r="O200">
        <f t="shared" si="18"/>
        <v>33.210332103321036</v>
      </c>
      <c r="P200">
        <f t="shared" si="19"/>
        <v>34.676258992805757</v>
      </c>
    </row>
    <row r="201" spans="1:16">
      <c r="A201" t="s">
        <v>381</v>
      </c>
      <c r="C201" t="s">
        <v>382</v>
      </c>
      <c r="D201" t="s">
        <v>711</v>
      </c>
      <c r="E201" t="s">
        <v>712</v>
      </c>
      <c r="F201">
        <f>VLOOKUP($A201,'2010'!$A$2:$D$307,3,FALSE)</f>
        <v>162</v>
      </c>
      <c r="G201">
        <f>VLOOKUP($A201,'2010'!$A$2:$D$307,4,FALSE)</f>
        <v>101</v>
      </c>
      <c r="H201">
        <f>VLOOKUP($A201,'2011'!$A$2:$D$303,3,FALSE)</f>
        <v>186</v>
      </c>
      <c r="I201">
        <f>VLOOKUP($A201,'2011'!$A$2:$D$303,4,FALSE)</f>
        <v>55</v>
      </c>
      <c r="J201">
        <f>VLOOKUP($A201,'2012'!$A$2:$D$321,3,FALSE)</f>
        <v>153</v>
      </c>
      <c r="K201">
        <f>VLOOKUP($A201,'2012'!$A$2:$D$321,4,FALSE)</f>
        <v>53</v>
      </c>
      <c r="L201">
        <f t="shared" si="15"/>
        <v>33</v>
      </c>
      <c r="M201">
        <f t="shared" si="16"/>
        <v>-24</v>
      </c>
      <c r="N201">
        <f t="shared" si="17"/>
        <v>62.345679012345677</v>
      </c>
      <c r="O201">
        <f t="shared" si="18"/>
        <v>29.56989247311828</v>
      </c>
      <c r="P201">
        <f t="shared" si="19"/>
        <v>34.640522875816991</v>
      </c>
    </row>
    <row r="202" spans="1:16">
      <c r="A202" t="s">
        <v>383</v>
      </c>
      <c r="C202" t="s">
        <v>384</v>
      </c>
      <c r="D202" t="s">
        <v>711</v>
      </c>
      <c r="E202" t="s">
        <v>712</v>
      </c>
      <c r="F202">
        <f>VLOOKUP($A202,'2010'!$A$2:$D$307,3,FALSE)</f>
        <v>6</v>
      </c>
      <c r="G202">
        <f>VLOOKUP($A202,'2010'!$A$2:$D$307,4,FALSE)</f>
        <v>9</v>
      </c>
      <c r="H202">
        <f>VLOOKUP($A202,'2011'!$A$2:$D$303,3,FALSE)</f>
        <v>8</v>
      </c>
      <c r="I202">
        <f>VLOOKUP($A202,'2011'!$A$2:$D$303,4,FALSE)</f>
        <v>9</v>
      </c>
      <c r="J202">
        <f>VLOOKUP($A202,'2012'!$A$2:$D$321,3,FALSE)</f>
        <v>6</v>
      </c>
      <c r="K202">
        <f>VLOOKUP($A202,'2012'!$A$2:$D$321,4,FALSE)</f>
        <v>5</v>
      </c>
      <c r="L202">
        <f t="shared" si="15"/>
        <v>2</v>
      </c>
      <c r="M202">
        <f t="shared" si="16"/>
        <v>-2</v>
      </c>
      <c r="N202">
        <f t="shared" si="17"/>
        <v>150</v>
      </c>
      <c r="O202">
        <f t="shared" si="18"/>
        <v>112.5</v>
      </c>
      <c r="P202">
        <f t="shared" si="19"/>
        <v>83.333333333333343</v>
      </c>
    </row>
    <row r="203" spans="1:16">
      <c r="A203" t="s">
        <v>385</v>
      </c>
      <c r="C203" t="s">
        <v>386</v>
      </c>
      <c r="D203" t="s">
        <v>711</v>
      </c>
      <c r="E203" t="s">
        <v>712</v>
      </c>
      <c r="F203">
        <f>VLOOKUP($A203,'2010'!$A$2:$D$307,3,FALSE)</f>
        <v>375</v>
      </c>
      <c r="G203">
        <f>VLOOKUP($A203,'2010'!$A$2:$D$307,4,FALSE)</f>
        <v>108</v>
      </c>
      <c r="H203">
        <f>VLOOKUP($A203,'2011'!$A$2:$D$303,3,FALSE)</f>
        <v>299</v>
      </c>
      <c r="I203">
        <f>VLOOKUP($A203,'2011'!$A$2:$D$303,4,FALSE)</f>
        <v>113</v>
      </c>
      <c r="J203">
        <f>VLOOKUP($A203,'2012'!$A$2:$D$321,3,FALSE)</f>
        <v>281</v>
      </c>
      <c r="K203">
        <f>VLOOKUP($A203,'2012'!$A$2:$D$321,4,FALSE)</f>
        <v>89</v>
      </c>
      <c r="L203">
        <f t="shared" si="15"/>
        <v>18</v>
      </c>
      <c r="M203">
        <f t="shared" si="16"/>
        <v>76</v>
      </c>
      <c r="N203">
        <f t="shared" si="17"/>
        <v>28.799999999999997</v>
      </c>
      <c r="O203">
        <f t="shared" si="18"/>
        <v>37.792642140468232</v>
      </c>
      <c r="P203">
        <f t="shared" si="19"/>
        <v>31.672597864768683</v>
      </c>
    </row>
    <row r="204" spans="1:16">
      <c r="A204" t="s">
        <v>633</v>
      </c>
      <c r="C204" t="s">
        <v>634</v>
      </c>
      <c r="D204" t="s">
        <v>707</v>
      </c>
      <c r="E204" t="s">
        <v>712</v>
      </c>
      <c r="F204" t="e">
        <f>VLOOKUP($A204,'2010'!$A$2:$D$307,3,FALSE)</f>
        <v>#N/A</v>
      </c>
      <c r="G204" t="e">
        <f>VLOOKUP($A204,'2010'!$A$2:$D$307,4,FALSE)</f>
        <v>#N/A</v>
      </c>
      <c r="H204">
        <f>VLOOKUP($A204,'2011'!$A$2:$D$303,3,FALSE)</f>
        <v>67</v>
      </c>
      <c r="I204">
        <f>VLOOKUP($A204,'2011'!$A$2:$D$303,4,FALSE)</f>
        <v>20</v>
      </c>
      <c r="J204">
        <f>VLOOKUP($A204,'2012'!$A$2:$D$321,3,FALSE)</f>
        <v>60</v>
      </c>
      <c r="K204">
        <f>VLOOKUP($A204,'2012'!$A$2:$D$321,4,FALSE)</f>
        <v>14</v>
      </c>
      <c r="L204">
        <f t="shared" si="15"/>
        <v>7</v>
      </c>
      <c r="M204" t="e">
        <f t="shared" si="16"/>
        <v>#N/A</v>
      </c>
      <c r="N204" t="e">
        <f t="shared" si="17"/>
        <v>#N/A</v>
      </c>
      <c r="O204">
        <f t="shared" si="18"/>
        <v>29.850746268656714</v>
      </c>
      <c r="P204">
        <f t="shared" si="19"/>
        <v>23.333333333333332</v>
      </c>
    </row>
    <row r="205" spans="1:16">
      <c r="A205" t="s">
        <v>387</v>
      </c>
      <c r="C205" t="s">
        <v>388</v>
      </c>
      <c r="D205" t="s">
        <v>711</v>
      </c>
      <c r="E205" t="s">
        <v>712</v>
      </c>
      <c r="F205">
        <f>VLOOKUP($A205,'2010'!$A$2:$D$307,3,FALSE)</f>
        <v>153</v>
      </c>
      <c r="G205">
        <f>VLOOKUP($A205,'2010'!$A$2:$D$307,4,FALSE)</f>
        <v>223</v>
      </c>
      <c r="H205">
        <f>VLOOKUP($A205,'2011'!$A$2:$D$303,3,FALSE)</f>
        <v>160</v>
      </c>
      <c r="I205">
        <f>VLOOKUP($A205,'2011'!$A$2:$D$303,4,FALSE)</f>
        <v>213</v>
      </c>
      <c r="J205">
        <f>VLOOKUP($A205,'2012'!$A$2:$D$321,3,FALSE)</f>
        <v>195</v>
      </c>
      <c r="K205">
        <f>VLOOKUP($A205,'2012'!$A$2:$D$321,4,FALSE)</f>
        <v>227</v>
      </c>
      <c r="L205">
        <f t="shared" si="15"/>
        <v>-35</v>
      </c>
      <c r="M205">
        <f t="shared" si="16"/>
        <v>-7</v>
      </c>
      <c r="N205">
        <f t="shared" si="17"/>
        <v>145.75163398692808</v>
      </c>
      <c r="O205">
        <f t="shared" si="18"/>
        <v>133.125</v>
      </c>
      <c r="P205">
        <f t="shared" si="19"/>
        <v>116.41025641025642</v>
      </c>
    </row>
    <row r="206" spans="1:16">
      <c r="A206" t="s">
        <v>389</v>
      </c>
      <c r="C206" t="s">
        <v>390</v>
      </c>
      <c r="D206" t="s">
        <v>711</v>
      </c>
      <c r="E206" t="s">
        <v>709</v>
      </c>
      <c r="F206">
        <f>VLOOKUP($A206,'2010'!$A$2:$D$307,3,FALSE)</f>
        <v>27017</v>
      </c>
      <c r="G206">
        <f>VLOOKUP($A206,'2010'!$A$2:$D$307,4,FALSE)</f>
        <v>5812</v>
      </c>
      <c r="H206">
        <f>VLOOKUP($A206,'2011'!$A$2:$D$303,3,FALSE)</f>
        <v>29280</v>
      </c>
      <c r="I206">
        <f>VLOOKUP($A206,'2011'!$A$2:$D$303,4,FALSE)</f>
        <v>6290</v>
      </c>
      <c r="J206">
        <f>VLOOKUP($A206,'2012'!$A$2:$D$321,3,FALSE)</f>
        <v>26603</v>
      </c>
      <c r="K206">
        <f>VLOOKUP($A206,'2012'!$A$2:$D$321,4,FALSE)</f>
        <v>5714</v>
      </c>
      <c r="L206">
        <f t="shared" si="15"/>
        <v>2677</v>
      </c>
      <c r="M206">
        <f t="shared" si="16"/>
        <v>-2263</v>
      </c>
      <c r="N206">
        <f t="shared" si="17"/>
        <v>21.512381093385645</v>
      </c>
      <c r="O206">
        <f t="shared" si="18"/>
        <v>21.48224043715847</v>
      </c>
      <c r="P206">
        <f t="shared" si="19"/>
        <v>21.478780588655415</v>
      </c>
    </row>
    <row r="207" spans="1:16">
      <c r="A207" t="s">
        <v>391</v>
      </c>
      <c r="C207" t="s">
        <v>392</v>
      </c>
      <c r="D207" t="s">
        <v>711</v>
      </c>
      <c r="E207" t="s">
        <v>712</v>
      </c>
      <c r="F207">
        <f>VLOOKUP($A207,'2010'!$A$2:$D$307,3,FALSE)</f>
        <v>3</v>
      </c>
      <c r="G207">
        <f>VLOOKUP($A207,'2010'!$A$2:$D$307,4,FALSE)</f>
        <v>0</v>
      </c>
      <c r="H207">
        <f>VLOOKUP($A207,'2011'!$A$2:$D$303,3,FALSE)</f>
        <v>13</v>
      </c>
      <c r="I207">
        <f>VLOOKUP($A207,'2011'!$A$2:$D$303,4,FALSE)</f>
        <v>0</v>
      </c>
      <c r="J207">
        <f>VLOOKUP($A207,'2012'!$A$2:$D$321,3,FALSE)</f>
        <v>8</v>
      </c>
      <c r="K207" t="str">
        <f>VLOOKUP($A207,'2012'!$A$2:$D$321,4,FALSE)</f>
        <v>-</v>
      </c>
      <c r="L207">
        <f t="shared" si="15"/>
        <v>5</v>
      </c>
      <c r="M207">
        <f t="shared" si="16"/>
        <v>-10</v>
      </c>
      <c r="N207">
        <f t="shared" si="17"/>
        <v>0</v>
      </c>
      <c r="O207">
        <f t="shared" si="18"/>
        <v>0</v>
      </c>
      <c r="P207" t="e">
        <f t="shared" si="19"/>
        <v>#VALUE!</v>
      </c>
    </row>
    <row r="208" spans="1:16">
      <c r="A208" t="s">
        <v>393</v>
      </c>
      <c r="C208" t="s">
        <v>394</v>
      </c>
      <c r="D208" t="s">
        <v>711</v>
      </c>
      <c r="E208" t="s">
        <v>712</v>
      </c>
      <c r="F208">
        <f>VLOOKUP($A208,'2010'!$A$2:$D$307,3,FALSE)</f>
        <v>31</v>
      </c>
      <c r="G208">
        <f>VLOOKUP($A208,'2010'!$A$2:$D$307,4,FALSE)</f>
        <v>10</v>
      </c>
      <c r="H208">
        <f>VLOOKUP($A208,'2011'!$A$2:$D$303,3,FALSE)</f>
        <v>86</v>
      </c>
      <c r="I208">
        <f>VLOOKUP($A208,'2011'!$A$2:$D$303,4,FALSE)</f>
        <v>40</v>
      </c>
      <c r="J208">
        <f>VLOOKUP($A208,'2012'!$A$2:$D$321,3,FALSE)</f>
        <v>80</v>
      </c>
      <c r="K208">
        <f>VLOOKUP($A208,'2012'!$A$2:$D$321,4,FALSE)</f>
        <v>39</v>
      </c>
      <c r="L208">
        <f t="shared" si="15"/>
        <v>6</v>
      </c>
      <c r="M208">
        <f t="shared" si="16"/>
        <v>-55</v>
      </c>
      <c r="N208">
        <f t="shared" si="17"/>
        <v>32.258064516129032</v>
      </c>
      <c r="O208">
        <f t="shared" si="18"/>
        <v>46.511627906976742</v>
      </c>
      <c r="P208">
        <f t="shared" si="19"/>
        <v>48.75</v>
      </c>
    </row>
    <row r="209" spans="1:16">
      <c r="A209" t="s">
        <v>395</v>
      </c>
      <c r="C209" t="s">
        <v>396</v>
      </c>
      <c r="D209" t="s">
        <v>711</v>
      </c>
      <c r="E209" t="s">
        <v>712</v>
      </c>
      <c r="F209">
        <f>VLOOKUP($A209,'2010'!$A$2:$D$307,3,FALSE)</f>
        <v>699</v>
      </c>
      <c r="G209">
        <f>VLOOKUP($A209,'2010'!$A$2:$D$307,4,FALSE)</f>
        <v>301</v>
      </c>
      <c r="H209">
        <f>VLOOKUP($A209,'2011'!$A$2:$D$303,3,FALSE)</f>
        <v>720</v>
      </c>
      <c r="I209">
        <f>VLOOKUP($A209,'2011'!$A$2:$D$303,4,FALSE)</f>
        <v>343</v>
      </c>
      <c r="J209">
        <f>VLOOKUP($A209,'2012'!$A$2:$D$321,3,FALSE)</f>
        <v>562</v>
      </c>
      <c r="K209">
        <f>VLOOKUP($A209,'2012'!$A$2:$D$321,4,FALSE)</f>
        <v>267</v>
      </c>
      <c r="L209">
        <f t="shared" si="15"/>
        <v>158</v>
      </c>
      <c r="M209">
        <f t="shared" si="16"/>
        <v>-21</v>
      </c>
      <c r="N209">
        <f t="shared" si="17"/>
        <v>43.061516452074393</v>
      </c>
      <c r="O209">
        <f t="shared" si="18"/>
        <v>47.638888888888886</v>
      </c>
      <c r="P209">
        <f t="shared" si="19"/>
        <v>47.508896797153028</v>
      </c>
    </row>
    <row r="210" spans="1:16">
      <c r="A210" t="s">
        <v>397</v>
      </c>
      <c r="C210" t="s">
        <v>398</v>
      </c>
      <c r="D210" t="s">
        <v>711</v>
      </c>
      <c r="E210" t="s">
        <v>709</v>
      </c>
      <c r="F210">
        <f>VLOOKUP($A210,'2010'!$A$2:$D$307,3,FALSE)</f>
        <v>48904</v>
      </c>
      <c r="G210">
        <f>VLOOKUP($A210,'2010'!$A$2:$D$307,4,FALSE)</f>
        <v>6898</v>
      </c>
      <c r="H210">
        <f>VLOOKUP($A210,'2011'!$A$2:$D$303,3,FALSE)</f>
        <v>52122</v>
      </c>
      <c r="I210">
        <f>VLOOKUP($A210,'2011'!$A$2:$D$303,4,FALSE)</f>
        <v>7187</v>
      </c>
      <c r="J210">
        <f>VLOOKUP($A210,'2012'!$A$2:$D$321,3,FALSE)</f>
        <v>52271</v>
      </c>
      <c r="K210">
        <f>VLOOKUP($A210,'2012'!$A$2:$D$321,4,FALSE)</f>
        <v>7160</v>
      </c>
      <c r="L210">
        <f t="shared" si="15"/>
        <v>-149</v>
      </c>
      <c r="M210">
        <f t="shared" si="16"/>
        <v>-3218</v>
      </c>
      <c r="N210">
        <f t="shared" si="17"/>
        <v>14.105185669883854</v>
      </c>
      <c r="O210">
        <f t="shared" si="18"/>
        <v>13.78880319250988</v>
      </c>
      <c r="P210">
        <f t="shared" si="19"/>
        <v>13.697843928755907</v>
      </c>
    </row>
    <row r="211" spans="1:16">
      <c r="A211" t="s">
        <v>399</v>
      </c>
      <c r="C211" t="s">
        <v>400</v>
      </c>
      <c r="D211" t="s">
        <v>711</v>
      </c>
      <c r="E211" t="s">
        <v>709</v>
      </c>
      <c r="F211">
        <f>VLOOKUP($A211,'2010'!$A$2:$D$307,3,FALSE)</f>
        <v>39525</v>
      </c>
      <c r="G211">
        <f>VLOOKUP($A211,'2010'!$A$2:$D$307,4,FALSE)</f>
        <v>6755</v>
      </c>
      <c r="H211">
        <f>VLOOKUP($A211,'2011'!$A$2:$D$303,3,FALSE)</f>
        <v>43218</v>
      </c>
      <c r="I211">
        <f>VLOOKUP($A211,'2011'!$A$2:$D$303,4,FALSE)</f>
        <v>6857</v>
      </c>
      <c r="J211">
        <f>VLOOKUP($A211,'2012'!$A$2:$D$321,3,FALSE)</f>
        <v>35898</v>
      </c>
      <c r="K211">
        <f>VLOOKUP($A211,'2012'!$A$2:$D$321,4,FALSE)</f>
        <v>6356</v>
      </c>
      <c r="L211">
        <f t="shared" si="15"/>
        <v>7320</v>
      </c>
      <c r="M211">
        <f t="shared" si="16"/>
        <v>-3693</v>
      </c>
      <c r="N211">
        <f t="shared" si="17"/>
        <v>17.090449082858949</v>
      </c>
      <c r="O211">
        <f t="shared" si="18"/>
        <v>15.866074320884815</v>
      </c>
      <c r="P211">
        <f t="shared" si="19"/>
        <v>17.70572176722937</v>
      </c>
    </row>
    <row r="212" spans="1:16">
      <c r="A212" t="s">
        <v>401</v>
      </c>
      <c r="C212" t="s">
        <v>402</v>
      </c>
      <c r="D212" t="s">
        <v>711</v>
      </c>
      <c r="E212" t="s">
        <v>712</v>
      </c>
      <c r="F212">
        <f>VLOOKUP($A212,'2010'!$A$2:$D$307,3,FALSE)</f>
        <v>12</v>
      </c>
      <c r="G212">
        <f>VLOOKUP($A212,'2010'!$A$2:$D$307,4,FALSE)</f>
        <v>0</v>
      </c>
      <c r="H212">
        <f>VLOOKUP($A212,'2011'!$A$2:$D$303,3,FALSE)</f>
        <v>10</v>
      </c>
      <c r="I212">
        <f>VLOOKUP($A212,'2011'!$A$2:$D$303,4,FALSE)</f>
        <v>0</v>
      </c>
      <c r="J212">
        <f>VLOOKUP($A212,'2012'!$A$2:$D$321,3,FALSE)</f>
        <v>13</v>
      </c>
      <c r="K212">
        <f>VLOOKUP($A212,'2012'!$A$2:$D$321,4,FALSE)</f>
        <v>22</v>
      </c>
      <c r="L212">
        <f t="shared" si="15"/>
        <v>-3</v>
      </c>
      <c r="M212">
        <f t="shared" si="16"/>
        <v>2</v>
      </c>
      <c r="N212">
        <f t="shared" si="17"/>
        <v>0</v>
      </c>
      <c r="O212">
        <f t="shared" si="18"/>
        <v>0</v>
      </c>
      <c r="P212">
        <f t="shared" si="19"/>
        <v>169.23076923076923</v>
      </c>
    </row>
    <row r="213" spans="1:16">
      <c r="A213" t="s">
        <v>403</v>
      </c>
      <c r="C213" t="s">
        <v>404</v>
      </c>
      <c r="D213" t="s">
        <v>711</v>
      </c>
      <c r="E213" t="s">
        <v>709</v>
      </c>
      <c r="F213">
        <f>VLOOKUP($A213,'2010'!$A$2:$D$307,3,FALSE)</f>
        <v>17895</v>
      </c>
      <c r="G213">
        <f>VLOOKUP($A213,'2010'!$A$2:$D$307,4,FALSE)</f>
        <v>3214</v>
      </c>
      <c r="H213">
        <f>VLOOKUP($A213,'2011'!$A$2:$D$303,3,FALSE)</f>
        <v>18194</v>
      </c>
      <c r="I213">
        <f>VLOOKUP($A213,'2011'!$A$2:$D$303,4,FALSE)</f>
        <v>3237</v>
      </c>
      <c r="J213">
        <f>VLOOKUP($A213,'2012'!$A$2:$D$321,3,FALSE)</f>
        <v>18143</v>
      </c>
      <c r="K213">
        <f>VLOOKUP($A213,'2012'!$A$2:$D$321,4,FALSE)</f>
        <v>3281</v>
      </c>
      <c r="L213">
        <f t="shared" si="15"/>
        <v>51</v>
      </c>
      <c r="M213">
        <f t="shared" si="16"/>
        <v>-299</v>
      </c>
      <c r="N213">
        <f t="shared" si="17"/>
        <v>17.960324112880695</v>
      </c>
      <c r="O213">
        <f t="shared" si="18"/>
        <v>17.791579641640102</v>
      </c>
      <c r="P213">
        <f t="shared" si="19"/>
        <v>18.084109573940363</v>
      </c>
    </row>
    <row r="214" spans="1:16">
      <c r="A214" t="s">
        <v>405</v>
      </c>
      <c r="C214" t="s">
        <v>406</v>
      </c>
      <c r="D214" t="s">
        <v>711</v>
      </c>
      <c r="E214" t="s">
        <v>709</v>
      </c>
      <c r="F214">
        <f>VLOOKUP($A214,'2010'!$A$2:$D$307,3,FALSE)</f>
        <v>24422</v>
      </c>
      <c r="G214">
        <f>VLOOKUP($A214,'2010'!$A$2:$D$307,4,FALSE)</f>
        <v>4443</v>
      </c>
      <c r="H214">
        <f>VLOOKUP($A214,'2011'!$A$2:$D$303,3,FALSE)</f>
        <v>28221</v>
      </c>
      <c r="I214">
        <f>VLOOKUP($A214,'2011'!$A$2:$D$303,4,FALSE)</f>
        <v>3934</v>
      </c>
      <c r="J214">
        <f>VLOOKUP($A214,'2012'!$A$2:$D$321,3,FALSE)</f>
        <v>28147</v>
      </c>
      <c r="K214">
        <f>VLOOKUP($A214,'2012'!$A$2:$D$321,4,FALSE)</f>
        <v>3810</v>
      </c>
      <c r="L214">
        <f t="shared" si="15"/>
        <v>74</v>
      </c>
      <c r="M214">
        <f t="shared" si="16"/>
        <v>-3799</v>
      </c>
      <c r="N214">
        <f t="shared" si="17"/>
        <v>18.192613217590697</v>
      </c>
      <c r="O214">
        <f t="shared" si="18"/>
        <v>13.939973778391979</v>
      </c>
      <c r="P214">
        <f t="shared" si="19"/>
        <v>13.536078445305005</v>
      </c>
    </row>
    <row r="215" spans="1:16">
      <c r="A215" t="s">
        <v>407</v>
      </c>
      <c r="C215" t="s">
        <v>408</v>
      </c>
      <c r="D215" t="s">
        <v>711</v>
      </c>
      <c r="E215" t="s">
        <v>709</v>
      </c>
      <c r="F215">
        <f>VLOOKUP($A215,'2010'!$A$2:$D$307,3,FALSE)</f>
        <v>103</v>
      </c>
      <c r="G215">
        <f>VLOOKUP($A215,'2010'!$A$2:$D$307,4,FALSE)</f>
        <v>64</v>
      </c>
      <c r="H215">
        <f>VLOOKUP($A215,'2011'!$A$2:$D$303,3,FALSE)</f>
        <v>125</v>
      </c>
      <c r="I215">
        <f>VLOOKUP($A215,'2011'!$A$2:$D$303,4,FALSE)</f>
        <v>60</v>
      </c>
      <c r="J215">
        <f>VLOOKUP($A215,'2012'!$A$2:$D$321,3,FALSE)</f>
        <v>102</v>
      </c>
      <c r="K215">
        <f>VLOOKUP($A215,'2012'!$A$2:$D$321,4,FALSE)</f>
        <v>49</v>
      </c>
      <c r="L215">
        <f t="shared" si="15"/>
        <v>23</v>
      </c>
      <c r="M215">
        <f t="shared" si="16"/>
        <v>-22</v>
      </c>
      <c r="N215">
        <f t="shared" si="17"/>
        <v>62.135922330097081</v>
      </c>
      <c r="O215">
        <f t="shared" si="18"/>
        <v>48</v>
      </c>
      <c r="P215">
        <f t="shared" si="19"/>
        <v>48.03921568627451</v>
      </c>
    </row>
    <row r="216" spans="1:16">
      <c r="A216" t="s">
        <v>681</v>
      </c>
      <c r="C216" t="s">
        <v>682</v>
      </c>
      <c r="D216" t="s">
        <v>711</v>
      </c>
      <c r="E216" t="s">
        <v>713</v>
      </c>
      <c r="F216" t="e">
        <f>VLOOKUP($A216,'2010'!$A$2:$D$307,3,FALSE)</f>
        <v>#N/A</v>
      </c>
      <c r="G216" t="e">
        <f>VLOOKUP($A216,'2010'!$A$2:$D$307,4,FALSE)</f>
        <v>#N/A</v>
      </c>
      <c r="H216" t="e">
        <f>VLOOKUP($A216,'2011'!$A$2:$D$303,3,FALSE)</f>
        <v>#N/A</v>
      </c>
      <c r="I216" t="e">
        <f>VLOOKUP($A216,'2011'!$A$2:$D$303,4,FALSE)</f>
        <v>#N/A</v>
      </c>
      <c r="J216" t="str">
        <f>VLOOKUP($A216,'2012'!$A$2:$D$321,3,FALSE)</f>
        <v>-</v>
      </c>
      <c r="K216">
        <f>VLOOKUP($A216,'2012'!$A$2:$D$321,4,FALSE)</f>
        <v>14</v>
      </c>
      <c r="L216" t="e">
        <f t="shared" si="15"/>
        <v>#N/A</v>
      </c>
      <c r="M216" t="e">
        <f t="shared" si="16"/>
        <v>#N/A</v>
      </c>
      <c r="N216" t="e">
        <f t="shared" si="17"/>
        <v>#N/A</v>
      </c>
      <c r="O216" t="e">
        <f t="shared" si="18"/>
        <v>#N/A</v>
      </c>
      <c r="P216" t="e">
        <f t="shared" si="19"/>
        <v>#VALUE!</v>
      </c>
    </row>
    <row r="217" spans="1:16">
      <c r="A217" t="s">
        <v>409</v>
      </c>
      <c r="C217" t="s">
        <v>410</v>
      </c>
      <c r="D217" t="s">
        <v>710</v>
      </c>
      <c r="E217" t="s">
        <v>712</v>
      </c>
      <c r="F217">
        <f>VLOOKUP($A217,'2010'!$A$2:$D$307,3,FALSE)</f>
        <v>71</v>
      </c>
      <c r="G217">
        <f>VLOOKUP($A217,'2010'!$A$2:$D$307,4,FALSE)</f>
        <v>74</v>
      </c>
      <c r="H217">
        <f>VLOOKUP($A217,'2011'!$A$2:$D$303,3,FALSE)</f>
        <v>79</v>
      </c>
      <c r="I217">
        <f>VLOOKUP($A217,'2011'!$A$2:$D$303,4,FALSE)</f>
        <v>56</v>
      </c>
      <c r="J217">
        <f>VLOOKUP($A217,'2012'!$A$2:$D$321,3,FALSE)</f>
        <v>48</v>
      </c>
      <c r="K217">
        <f>VLOOKUP($A217,'2012'!$A$2:$D$321,4,FALSE)</f>
        <v>40</v>
      </c>
      <c r="L217">
        <f t="shared" si="15"/>
        <v>31</v>
      </c>
      <c r="M217">
        <f t="shared" si="16"/>
        <v>-8</v>
      </c>
      <c r="N217">
        <f t="shared" si="17"/>
        <v>104.22535211267605</v>
      </c>
      <c r="O217">
        <f t="shared" si="18"/>
        <v>70.886075949367083</v>
      </c>
      <c r="P217">
        <f t="shared" si="19"/>
        <v>83.333333333333343</v>
      </c>
    </row>
    <row r="218" spans="1:16">
      <c r="A218" t="s">
        <v>411</v>
      </c>
      <c r="C218" t="s">
        <v>412</v>
      </c>
      <c r="D218" t="s">
        <v>711</v>
      </c>
      <c r="E218" t="s">
        <v>709</v>
      </c>
      <c r="F218">
        <f>VLOOKUP($A218,'2010'!$A$2:$D$307,3,FALSE)</f>
        <v>2663</v>
      </c>
      <c r="G218">
        <f>VLOOKUP($A218,'2010'!$A$2:$D$307,4,FALSE)</f>
        <v>321</v>
      </c>
      <c r="H218">
        <f>VLOOKUP($A218,'2011'!$A$2:$D$303,3,FALSE)</f>
        <v>2331</v>
      </c>
      <c r="I218">
        <f>VLOOKUP($A218,'2011'!$A$2:$D$303,4,FALSE)</f>
        <v>319</v>
      </c>
      <c r="J218">
        <f>VLOOKUP($A218,'2012'!$A$2:$D$321,3,FALSE)</f>
        <v>2131</v>
      </c>
      <c r="K218">
        <f>VLOOKUP($A218,'2012'!$A$2:$D$321,4,FALSE)</f>
        <v>239</v>
      </c>
      <c r="L218">
        <f t="shared" si="15"/>
        <v>200</v>
      </c>
      <c r="M218">
        <f t="shared" si="16"/>
        <v>332</v>
      </c>
      <c r="N218">
        <f t="shared" si="17"/>
        <v>12.054074352234322</v>
      </c>
      <c r="O218">
        <f t="shared" si="18"/>
        <v>13.685113685113684</v>
      </c>
      <c r="P218">
        <f t="shared" si="19"/>
        <v>11.215391834819334</v>
      </c>
    </row>
    <row r="219" spans="1:16">
      <c r="A219" t="s">
        <v>635</v>
      </c>
      <c r="C219" t="s">
        <v>683</v>
      </c>
      <c r="D219" t="s">
        <v>711</v>
      </c>
      <c r="E219" t="s">
        <v>712</v>
      </c>
      <c r="F219" t="e">
        <f>VLOOKUP($A219,'2010'!$A$2:$D$307,3,FALSE)</f>
        <v>#N/A</v>
      </c>
      <c r="G219" t="e">
        <f>VLOOKUP($A219,'2010'!$A$2:$D$307,4,FALSE)</f>
        <v>#N/A</v>
      </c>
      <c r="H219">
        <f>VLOOKUP($A219,'2011'!$A$2:$D$303,3,FALSE)</f>
        <v>242</v>
      </c>
      <c r="I219">
        <f>VLOOKUP($A219,'2011'!$A$2:$D$303,4,FALSE)</f>
        <v>186</v>
      </c>
      <c r="J219">
        <f>VLOOKUP($A219,'2012'!$A$2:$D$321,3,FALSE)</f>
        <v>240</v>
      </c>
      <c r="K219">
        <f>VLOOKUP($A219,'2012'!$A$2:$D$321,4,FALSE)</f>
        <v>148</v>
      </c>
      <c r="L219">
        <f t="shared" si="15"/>
        <v>2</v>
      </c>
      <c r="M219" t="e">
        <f t="shared" si="16"/>
        <v>#N/A</v>
      </c>
      <c r="N219" t="e">
        <f t="shared" si="17"/>
        <v>#N/A</v>
      </c>
      <c r="O219">
        <f t="shared" si="18"/>
        <v>76.859504132231407</v>
      </c>
      <c r="P219">
        <f t="shared" si="19"/>
        <v>61.666666666666671</v>
      </c>
    </row>
    <row r="220" spans="1:16">
      <c r="A220" t="s">
        <v>413</v>
      </c>
      <c r="C220" t="s">
        <v>414</v>
      </c>
      <c r="D220" t="s">
        <v>711</v>
      </c>
      <c r="E220" t="s">
        <v>712</v>
      </c>
      <c r="F220">
        <f>VLOOKUP($A220,'2010'!$A$2:$D$307,3,FALSE)</f>
        <v>226</v>
      </c>
      <c r="G220">
        <f>VLOOKUP($A220,'2010'!$A$2:$D$307,4,FALSE)</f>
        <v>192</v>
      </c>
      <c r="H220">
        <f>VLOOKUP($A220,'2011'!$A$2:$D$303,3,FALSE)</f>
        <v>437</v>
      </c>
      <c r="I220">
        <f>VLOOKUP($A220,'2011'!$A$2:$D$303,4,FALSE)</f>
        <v>185</v>
      </c>
      <c r="J220">
        <f>VLOOKUP($A220,'2012'!$A$2:$D$321,3,FALSE)</f>
        <v>427</v>
      </c>
      <c r="K220">
        <f>VLOOKUP($A220,'2012'!$A$2:$D$321,4,FALSE)</f>
        <v>191</v>
      </c>
      <c r="L220">
        <f t="shared" si="15"/>
        <v>10</v>
      </c>
      <c r="M220">
        <f t="shared" si="16"/>
        <v>-211</v>
      </c>
      <c r="N220">
        <f t="shared" si="17"/>
        <v>84.955752212389385</v>
      </c>
      <c r="O220">
        <f t="shared" si="18"/>
        <v>42.33409610983982</v>
      </c>
      <c r="P220">
        <f t="shared" si="19"/>
        <v>44.730679156908664</v>
      </c>
    </row>
    <row r="221" spans="1:16">
      <c r="A221" t="s">
        <v>415</v>
      </c>
      <c r="C221" t="s">
        <v>637</v>
      </c>
      <c r="D221" t="s">
        <v>711</v>
      </c>
      <c r="E221" t="s">
        <v>709</v>
      </c>
      <c r="F221">
        <f>VLOOKUP($A221,'2010'!$A$2:$D$307,3,FALSE)</f>
        <v>22807</v>
      </c>
      <c r="G221">
        <f>VLOOKUP($A221,'2010'!$A$2:$D$307,4,FALSE)</f>
        <v>7562</v>
      </c>
      <c r="H221">
        <f>VLOOKUP($A221,'2011'!$A$2:$D$303,3,FALSE)</f>
        <v>25222</v>
      </c>
      <c r="I221">
        <f>VLOOKUP($A221,'2011'!$A$2:$D$303,4,FALSE)</f>
        <v>5923</v>
      </c>
      <c r="J221">
        <f>VLOOKUP($A221,'2012'!$A$2:$D$321,3,FALSE)</f>
        <v>23123</v>
      </c>
      <c r="K221">
        <f>VLOOKUP($A221,'2012'!$A$2:$D$321,4,FALSE)</f>
        <v>5173</v>
      </c>
      <c r="L221">
        <f t="shared" si="15"/>
        <v>2099</v>
      </c>
      <c r="M221">
        <f t="shared" si="16"/>
        <v>-2415</v>
      </c>
      <c r="N221">
        <f t="shared" si="17"/>
        <v>33.15648704345157</v>
      </c>
      <c r="O221">
        <f t="shared" si="18"/>
        <v>23.483466814685592</v>
      </c>
      <c r="P221">
        <f t="shared" si="19"/>
        <v>22.371664576395798</v>
      </c>
    </row>
    <row r="222" spans="1:16">
      <c r="A222" t="s">
        <v>417</v>
      </c>
      <c r="C222" t="s">
        <v>418</v>
      </c>
      <c r="D222" t="s">
        <v>711</v>
      </c>
      <c r="E222" t="s">
        <v>709</v>
      </c>
      <c r="F222">
        <f>VLOOKUP($A222,'2010'!$A$2:$D$307,3,FALSE)</f>
        <v>3054</v>
      </c>
      <c r="G222">
        <f>VLOOKUP($A222,'2010'!$A$2:$D$307,4,FALSE)</f>
        <v>679</v>
      </c>
      <c r="H222">
        <f>VLOOKUP($A222,'2011'!$A$2:$D$303,3,FALSE)</f>
        <v>3458</v>
      </c>
      <c r="I222">
        <f>VLOOKUP($A222,'2011'!$A$2:$D$303,4,FALSE)</f>
        <v>806</v>
      </c>
      <c r="J222">
        <f>VLOOKUP($A222,'2012'!$A$2:$D$321,3,FALSE)</f>
        <v>3385</v>
      </c>
      <c r="K222">
        <f>VLOOKUP($A222,'2012'!$A$2:$D$321,4,FALSE)</f>
        <v>800</v>
      </c>
      <c r="L222">
        <f t="shared" si="15"/>
        <v>73</v>
      </c>
      <c r="M222">
        <f t="shared" si="16"/>
        <v>-404</v>
      </c>
      <c r="N222">
        <f t="shared" si="17"/>
        <v>22.233136869679111</v>
      </c>
      <c r="O222">
        <f t="shared" si="18"/>
        <v>23.308270676691727</v>
      </c>
      <c r="P222">
        <f t="shared" si="19"/>
        <v>23.633677991137368</v>
      </c>
    </row>
    <row r="223" spans="1:16">
      <c r="A223" t="s">
        <v>419</v>
      </c>
      <c r="C223" t="s">
        <v>420</v>
      </c>
      <c r="D223" t="s">
        <v>711</v>
      </c>
      <c r="E223" t="s">
        <v>712</v>
      </c>
      <c r="F223">
        <f>VLOOKUP($A223,'2010'!$A$2:$D$307,3,FALSE)</f>
        <v>888</v>
      </c>
      <c r="G223">
        <f>VLOOKUP($A223,'2010'!$A$2:$D$307,4,FALSE)</f>
        <v>326</v>
      </c>
      <c r="H223">
        <f>VLOOKUP($A223,'2011'!$A$2:$D$303,3,FALSE)</f>
        <v>1161</v>
      </c>
      <c r="I223">
        <f>VLOOKUP($A223,'2011'!$A$2:$D$303,4,FALSE)</f>
        <v>311</v>
      </c>
      <c r="J223">
        <f>VLOOKUP($A223,'2012'!$A$2:$D$321,3,FALSE)</f>
        <v>1111</v>
      </c>
      <c r="K223">
        <f>VLOOKUP($A223,'2012'!$A$2:$D$321,4,FALSE)</f>
        <v>378</v>
      </c>
      <c r="L223">
        <f t="shared" si="15"/>
        <v>50</v>
      </c>
      <c r="M223">
        <f t="shared" si="16"/>
        <v>-273</v>
      </c>
      <c r="N223">
        <f t="shared" si="17"/>
        <v>36.711711711711715</v>
      </c>
      <c r="O223">
        <f t="shared" si="18"/>
        <v>26.787252368647717</v>
      </c>
      <c r="P223">
        <f t="shared" si="19"/>
        <v>34.023402340234021</v>
      </c>
    </row>
    <row r="224" spans="1:16">
      <c r="A224" t="s">
        <v>421</v>
      </c>
      <c r="C224" t="s">
        <v>422</v>
      </c>
      <c r="D224" t="s">
        <v>711</v>
      </c>
      <c r="E224" t="s">
        <v>709</v>
      </c>
      <c r="F224">
        <f>VLOOKUP($A224,'2010'!$A$2:$D$307,3,FALSE)</f>
        <v>30792</v>
      </c>
      <c r="G224">
        <f>VLOOKUP($A224,'2010'!$A$2:$D$307,4,FALSE)</f>
        <v>5697</v>
      </c>
      <c r="H224">
        <f>VLOOKUP($A224,'2011'!$A$2:$D$303,3,FALSE)</f>
        <v>31340</v>
      </c>
      <c r="I224">
        <f>VLOOKUP($A224,'2011'!$A$2:$D$303,4,FALSE)</f>
        <v>5305</v>
      </c>
      <c r="J224">
        <f>VLOOKUP($A224,'2012'!$A$2:$D$321,3,FALSE)</f>
        <v>28339</v>
      </c>
      <c r="K224">
        <f>VLOOKUP($A224,'2012'!$A$2:$D$321,4,FALSE)</f>
        <v>5289</v>
      </c>
      <c r="L224">
        <f t="shared" si="15"/>
        <v>3001</v>
      </c>
      <c r="M224">
        <f t="shared" si="16"/>
        <v>-548</v>
      </c>
      <c r="N224">
        <f t="shared" si="17"/>
        <v>18.501558846453626</v>
      </c>
      <c r="O224">
        <f t="shared" si="18"/>
        <v>16.927249521378428</v>
      </c>
      <c r="P224">
        <f t="shared" si="19"/>
        <v>18.663326158297753</v>
      </c>
    </row>
    <row r="225" spans="1:16">
      <c r="A225" t="s">
        <v>423</v>
      </c>
      <c r="C225" t="s">
        <v>424</v>
      </c>
      <c r="D225" t="s">
        <v>707</v>
      </c>
      <c r="E225" t="s">
        <v>709</v>
      </c>
      <c r="F225">
        <f>VLOOKUP($A225,'2010'!$A$2:$D$307,3,FALSE)</f>
        <v>6046</v>
      </c>
      <c r="G225">
        <f>VLOOKUP($A225,'2010'!$A$2:$D$307,4,FALSE)</f>
        <v>829</v>
      </c>
      <c r="H225">
        <f>VLOOKUP($A225,'2011'!$A$2:$D$303,3,FALSE)</f>
        <v>6415</v>
      </c>
      <c r="I225">
        <f>VLOOKUP($A225,'2011'!$A$2:$D$303,4,FALSE)</f>
        <v>1014</v>
      </c>
      <c r="J225">
        <f>VLOOKUP($A225,'2012'!$A$2:$D$321,3,FALSE)</f>
        <v>6650</v>
      </c>
      <c r="K225">
        <f>VLOOKUP($A225,'2012'!$A$2:$D$321,4,FALSE)</f>
        <v>1107</v>
      </c>
      <c r="L225">
        <f t="shared" si="15"/>
        <v>-235</v>
      </c>
      <c r="M225">
        <f t="shared" si="16"/>
        <v>-369</v>
      </c>
      <c r="N225">
        <f t="shared" si="17"/>
        <v>13.711544823023486</v>
      </c>
      <c r="O225">
        <f t="shared" si="18"/>
        <v>15.806703039750586</v>
      </c>
      <c r="P225">
        <f t="shared" si="19"/>
        <v>16.646616541353385</v>
      </c>
    </row>
    <row r="226" spans="1:16">
      <c r="A226" t="s">
        <v>425</v>
      </c>
      <c r="C226" t="s">
        <v>426</v>
      </c>
      <c r="D226" t="s">
        <v>711</v>
      </c>
      <c r="E226" t="s">
        <v>709</v>
      </c>
      <c r="F226">
        <f>VLOOKUP($A226,'2010'!$A$2:$D$307,3,FALSE)</f>
        <v>26336</v>
      </c>
      <c r="G226">
        <f>VLOOKUP($A226,'2010'!$A$2:$D$307,4,FALSE)</f>
        <v>3426</v>
      </c>
      <c r="H226">
        <f>VLOOKUP($A226,'2011'!$A$2:$D$303,3,FALSE)</f>
        <v>26208</v>
      </c>
      <c r="I226">
        <f>VLOOKUP($A226,'2011'!$A$2:$D$303,4,FALSE)</f>
        <v>3704</v>
      </c>
      <c r="J226">
        <f>VLOOKUP($A226,'2012'!$A$2:$D$321,3,FALSE)</f>
        <v>23286</v>
      </c>
      <c r="K226">
        <f>VLOOKUP($A226,'2012'!$A$2:$D$321,4,FALSE)</f>
        <v>3484</v>
      </c>
      <c r="L226">
        <f t="shared" si="15"/>
        <v>2922</v>
      </c>
      <c r="M226">
        <f t="shared" si="16"/>
        <v>128</v>
      </c>
      <c r="N226">
        <f t="shared" si="17"/>
        <v>13.008809234507899</v>
      </c>
      <c r="O226">
        <f t="shared" si="18"/>
        <v>14.133089133089133</v>
      </c>
      <c r="P226">
        <f t="shared" si="19"/>
        <v>14.961779610066134</v>
      </c>
    </row>
    <row r="227" spans="1:16">
      <c r="A227" t="s">
        <v>427</v>
      </c>
      <c r="C227" t="s">
        <v>428</v>
      </c>
      <c r="D227" t="s">
        <v>716</v>
      </c>
      <c r="E227" t="s">
        <v>709</v>
      </c>
      <c r="F227">
        <f>VLOOKUP($A227,'2010'!$A$2:$D$307,3,FALSE)</f>
        <v>21195</v>
      </c>
      <c r="G227">
        <f>VLOOKUP($A227,'2010'!$A$2:$D$307,4,FALSE)</f>
        <v>3733</v>
      </c>
      <c r="H227">
        <f>VLOOKUP($A227,'2011'!$A$2:$D$303,3,FALSE)</f>
        <v>20931</v>
      </c>
      <c r="I227">
        <f>VLOOKUP($A227,'2011'!$A$2:$D$303,4,FALSE)</f>
        <v>3736</v>
      </c>
      <c r="J227">
        <f>VLOOKUP($A227,'2012'!$A$2:$D$321,3,FALSE)</f>
        <v>21509</v>
      </c>
      <c r="K227">
        <f>VLOOKUP($A227,'2012'!$A$2:$D$321,4,FALSE)</f>
        <v>3920</v>
      </c>
      <c r="L227">
        <f t="shared" si="15"/>
        <v>-578</v>
      </c>
      <c r="M227">
        <f t="shared" si="16"/>
        <v>264</v>
      </c>
      <c r="N227">
        <f t="shared" si="17"/>
        <v>17.612644491625385</v>
      </c>
      <c r="O227">
        <f t="shared" si="18"/>
        <v>17.849123309923083</v>
      </c>
      <c r="P227">
        <f t="shared" si="19"/>
        <v>18.224929099446744</v>
      </c>
    </row>
    <row r="228" spans="1:16">
      <c r="A228" t="s">
        <v>429</v>
      </c>
      <c r="C228" t="s">
        <v>430</v>
      </c>
      <c r="D228" t="s">
        <v>711</v>
      </c>
      <c r="E228" t="s">
        <v>712</v>
      </c>
      <c r="F228">
        <f>VLOOKUP($A228,'2010'!$A$2:$D$307,3,FALSE)</f>
        <v>3229</v>
      </c>
      <c r="G228">
        <f>VLOOKUP($A228,'2010'!$A$2:$D$307,4,FALSE)</f>
        <v>552</v>
      </c>
      <c r="H228">
        <f>VLOOKUP($A228,'2011'!$A$2:$D$303,3,FALSE)</f>
        <v>3818</v>
      </c>
      <c r="I228">
        <f>VLOOKUP($A228,'2011'!$A$2:$D$303,4,FALSE)</f>
        <v>705</v>
      </c>
      <c r="J228">
        <f>VLOOKUP($A228,'2012'!$A$2:$D$321,3,FALSE)</f>
        <v>3420</v>
      </c>
      <c r="K228">
        <f>VLOOKUP($A228,'2012'!$A$2:$D$321,4,FALSE)</f>
        <v>811</v>
      </c>
      <c r="L228">
        <f t="shared" si="15"/>
        <v>398</v>
      </c>
      <c r="M228">
        <f t="shared" si="16"/>
        <v>-589</v>
      </c>
      <c r="N228">
        <f t="shared" si="17"/>
        <v>17.095075874883864</v>
      </c>
      <c r="O228">
        <f t="shared" si="18"/>
        <v>18.465165007857518</v>
      </c>
      <c r="P228">
        <f t="shared" si="19"/>
        <v>23.71345029239766</v>
      </c>
    </row>
    <row r="229" spans="1:16">
      <c r="A229" t="s">
        <v>431</v>
      </c>
      <c r="C229" t="s">
        <v>432</v>
      </c>
      <c r="D229" t="s">
        <v>711</v>
      </c>
      <c r="E229" t="s">
        <v>709</v>
      </c>
      <c r="F229">
        <f>VLOOKUP($A229,'2010'!$A$2:$D$307,3,FALSE)</f>
        <v>18398</v>
      </c>
      <c r="G229">
        <f>VLOOKUP($A229,'2010'!$A$2:$D$307,4,FALSE)</f>
        <v>2789</v>
      </c>
      <c r="H229">
        <f>VLOOKUP($A229,'2011'!$A$2:$D$303,3,FALSE)</f>
        <v>19205</v>
      </c>
      <c r="I229">
        <f>VLOOKUP($A229,'2011'!$A$2:$D$303,4,FALSE)</f>
        <v>2948</v>
      </c>
      <c r="J229">
        <f>VLOOKUP($A229,'2012'!$A$2:$D$321,3,FALSE)</f>
        <v>21314</v>
      </c>
      <c r="K229">
        <f>VLOOKUP($A229,'2012'!$A$2:$D$321,4,FALSE)</f>
        <v>2945</v>
      </c>
      <c r="L229">
        <f t="shared" si="15"/>
        <v>-2109</v>
      </c>
      <c r="M229">
        <f t="shared" si="16"/>
        <v>-807</v>
      </c>
      <c r="N229">
        <f t="shared" si="17"/>
        <v>15.15925644091749</v>
      </c>
      <c r="O229">
        <f t="shared" si="18"/>
        <v>15.350169226763862</v>
      </c>
      <c r="P229">
        <f t="shared" si="19"/>
        <v>13.817209345969786</v>
      </c>
    </row>
    <row r="230" spans="1:16">
      <c r="A230" t="s">
        <v>433</v>
      </c>
      <c r="C230" t="s">
        <v>639</v>
      </c>
      <c r="D230" t="s">
        <v>711</v>
      </c>
      <c r="E230" t="s">
        <v>713</v>
      </c>
      <c r="F230">
        <f>VLOOKUP($A230,'2010'!$A$2:$D$307,3,FALSE)</f>
        <v>424</v>
      </c>
      <c r="G230">
        <f>VLOOKUP($A230,'2010'!$A$2:$D$307,4,FALSE)</f>
        <v>47</v>
      </c>
      <c r="H230">
        <f>VLOOKUP($A230,'2011'!$A$2:$D$303,3,FALSE)</f>
        <v>574</v>
      </c>
      <c r="I230">
        <f>VLOOKUP($A230,'2011'!$A$2:$D$303,4,FALSE)</f>
        <v>46</v>
      </c>
      <c r="J230">
        <f>VLOOKUP($A230,'2012'!$A$2:$D$321,3,FALSE)</f>
        <v>885</v>
      </c>
      <c r="K230">
        <f>VLOOKUP($A230,'2012'!$A$2:$D$321,4,FALSE)</f>
        <v>78</v>
      </c>
      <c r="L230">
        <f t="shared" si="15"/>
        <v>-311</v>
      </c>
      <c r="M230">
        <f t="shared" si="16"/>
        <v>-150</v>
      </c>
      <c r="N230">
        <f t="shared" si="17"/>
        <v>11.084905660377359</v>
      </c>
      <c r="O230">
        <f t="shared" si="18"/>
        <v>8.0139372822299642</v>
      </c>
      <c r="P230">
        <f t="shared" si="19"/>
        <v>8.8135593220338979</v>
      </c>
    </row>
    <row r="231" spans="1:16">
      <c r="A231" t="s">
        <v>435</v>
      </c>
      <c r="C231" t="s">
        <v>436</v>
      </c>
      <c r="D231" t="s">
        <v>711</v>
      </c>
      <c r="E231" t="s">
        <v>713</v>
      </c>
      <c r="F231">
        <f>VLOOKUP($A231,'2010'!$A$2:$D$307,3,FALSE)</f>
        <v>373</v>
      </c>
      <c r="G231">
        <f>VLOOKUP($A231,'2010'!$A$2:$D$307,4,FALSE)</f>
        <v>55</v>
      </c>
      <c r="H231">
        <f>VLOOKUP($A231,'2011'!$A$2:$D$303,3,FALSE)</f>
        <v>341</v>
      </c>
      <c r="I231">
        <f>VLOOKUP($A231,'2011'!$A$2:$D$303,4,FALSE)</f>
        <v>40</v>
      </c>
      <c r="J231">
        <f>VLOOKUP($A231,'2012'!$A$2:$D$321,3,FALSE)</f>
        <v>496</v>
      </c>
      <c r="K231">
        <f>VLOOKUP($A231,'2012'!$A$2:$D$321,4,FALSE)</f>
        <v>89</v>
      </c>
      <c r="L231">
        <f t="shared" si="15"/>
        <v>-155</v>
      </c>
      <c r="M231">
        <f t="shared" si="16"/>
        <v>32</v>
      </c>
      <c r="N231">
        <f t="shared" si="17"/>
        <v>14.745308310991955</v>
      </c>
      <c r="O231">
        <f t="shared" si="18"/>
        <v>11.730205278592376</v>
      </c>
      <c r="P231">
        <f t="shared" si="19"/>
        <v>17.943548387096776</v>
      </c>
    </row>
    <row r="232" spans="1:16">
      <c r="A232" t="s">
        <v>684</v>
      </c>
      <c r="C232" t="s">
        <v>685</v>
      </c>
      <c r="D232" t="s">
        <v>711</v>
      </c>
      <c r="E232" t="s">
        <v>712</v>
      </c>
      <c r="F232" t="e">
        <f>VLOOKUP($A232,'2010'!$A$2:$D$307,3,FALSE)</f>
        <v>#N/A</v>
      </c>
      <c r="G232" t="e">
        <f>VLOOKUP($A232,'2010'!$A$2:$D$307,4,FALSE)</f>
        <v>#N/A</v>
      </c>
      <c r="H232" t="e">
        <f>VLOOKUP($A232,'2011'!$A$2:$D$303,3,FALSE)</f>
        <v>#N/A</v>
      </c>
      <c r="I232" t="e">
        <f>VLOOKUP($A232,'2011'!$A$2:$D$303,4,FALSE)</f>
        <v>#N/A</v>
      </c>
      <c r="J232" t="str">
        <f>VLOOKUP($A232,'2012'!$A$2:$D$321,3,FALSE)</f>
        <v>-</v>
      </c>
      <c r="K232">
        <f>VLOOKUP($A232,'2012'!$A$2:$D$321,4,FALSE)</f>
        <v>32</v>
      </c>
      <c r="L232" t="e">
        <f t="shared" si="15"/>
        <v>#N/A</v>
      </c>
      <c r="M232" t="e">
        <f t="shared" si="16"/>
        <v>#N/A</v>
      </c>
      <c r="N232" t="e">
        <f t="shared" si="17"/>
        <v>#N/A</v>
      </c>
      <c r="O232" t="e">
        <f t="shared" si="18"/>
        <v>#N/A</v>
      </c>
      <c r="P232" t="e">
        <f t="shared" si="19"/>
        <v>#VALUE!</v>
      </c>
    </row>
    <row r="233" spans="1:16">
      <c r="A233" t="s">
        <v>439</v>
      </c>
      <c r="C233" t="s">
        <v>440</v>
      </c>
      <c r="D233" t="s">
        <v>707</v>
      </c>
      <c r="E233" t="s">
        <v>709</v>
      </c>
      <c r="F233">
        <f>VLOOKUP($A233,'2010'!$A$2:$D$307,3,FALSE)</f>
        <v>10153</v>
      </c>
      <c r="G233">
        <f>VLOOKUP($A233,'2010'!$A$2:$D$307,4,FALSE)</f>
        <v>2299</v>
      </c>
      <c r="H233">
        <f>VLOOKUP($A233,'2011'!$A$2:$D$303,3,FALSE)</f>
        <v>12300</v>
      </c>
      <c r="I233">
        <f>VLOOKUP($A233,'2011'!$A$2:$D$303,4,FALSE)</f>
        <v>2321</v>
      </c>
      <c r="J233">
        <f>VLOOKUP($A233,'2012'!$A$2:$D$321,3,FALSE)</f>
        <v>12559</v>
      </c>
      <c r="K233">
        <f>VLOOKUP($A233,'2012'!$A$2:$D$321,4,FALSE)</f>
        <v>2423</v>
      </c>
      <c r="L233">
        <f t="shared" si="15"/>
        <v>-259</v>
      </c>
      <c r="M233">
        <f t="shared" si="16"/>
        <v>-2147</v>
      </c>
      <c r="N233">
        <f t="shared" si="17"/>
        <v>22.643553629469125</v>
      </c>
      <c r="O233">
        <f t="shared" si="18"/>
        <v>18.869918699186989</v>
      </c>
      <c r="P233">
        <f t="shared" si="19"/>
        <v>19.292937335775143</v>
      </c>
    </row>
    <row r="234" spans="1:16">
      <c r="A234" t="s">
        <v>441</v>
      </c>
      <c r="C234" t="s">
        <v>442</v>
      </c>
      <c r="D234" t="s">
        <v>711</v>
      </c>
      <c r="E234" t="s">
        <v>709</v>
      </c>
      <c r="F234">
        <f>VLOOKUP($A234,'2010'!$A$2:$D$307,3,FALSE)</f>
        <v>9954</v>
      </c>
      <c r="G234">
        <f>VLOOKUP($A234,'2010'!$A$2:$D$307,4,FALSE)</f>
        <v>2732</v>
      </c>
      <c r="H234">
        <f>VLOOKUP($A234,'2011'!$A$2:$D$303,3,FALSE)</f>
        <v>10498</v>
      </c>
      <c r="I234">
        <f>VLOOKUP($A234,'2011'!$A$2:$D$303,4,FALSE)</f>
        <v>2455</v>
      </c>
      <c r="J234">
        <f>VLOOKUP($A234,'2012'!$A$2:$D$321,3,FALSE)</f>
        <v>7836</v>
      </c>
      <c r="K234">
        <f>VLOOKUP($A234,'2012'!$A$2:$D$321,4,FALSE)</f>
        <v>2254</v>
      </c>
      <c r="L234">
        <f t="shared" si="15"/>
        <v>2662</v>
      </c>
      <c r="M234">
        <f t="shared" si="16"/>
        <v>-544</v>
      </c>
      <c r="N234">
        <f t="shared" si="17"/>
        <v>27.446252762708458</v>
      </c>
      <c r="O234">
        <f t="shared" si="18"/>
        <v>23.38540674414174</v>
      </c>
      <c r="P234">
        <f t="shared" si="19"/>
        <v>28.764675855028077</v>
      </c>
    </row>
    <row r="235" spans="1:16">
      <c r="A235" t="s">
        <v>443</v>
      </c>
      <c r="C235" t="s">
        <v>444</v>
      </c>
      <c r="D235" t="s">
        <v>711</v>
      </c>
      <c r="E235" t="s">
        <v>712</v>
      </c>
      <c r="F235">
        <f>VLOOKUP($A235,'2010'!$A$2:$D$307,3,FALSE)</f>
        <v>3241</v>
      </c>
      <c r="G235">
        <f>VLOOKUP($A235,'2010'!$A$2:$D$307,4,FALSE)</f>
        <v>203</v>
      </c>
      <c r="H235">
        <f>VLOOKUP($A235,'2011'!$A$2:$D$303,3,FALSE)</f>
        <v>3287</v>
      </c>
      <c r="I235">
        <f>VLOOKUP($A235,'2011'!$A$2:$D$303,4,FALSE)</f>
        <v>217</v>
      </c>
      <c r="J235">
        <f>VLOOKUP($A235,'2012'!$A$2:$D$321,3,FALSE)</f>
        <v>2850</v>
      </c>
      <c r="K235">
        <f>VLOOKUP($A235,'2012'!$A$2:$D$321,4,FALSE)</f>
        <v>213</v>
      </c>
      <c r="L235">
        <f t="shared" si="15"/>
        <v>437</v>
      </c>
      <c r="M235">
        <f t="shared" si="16"/>
        <v>-46</v>
      </c>
      <c r="N235">
        <f t="shared" si="17"/>
        <v>6.2634989200863922</v>
      </c>
      <c r="O235">
        <f t="shared" si="18"/>
        <v>6.6017645269242475</v>
      </c>
      <c r="P235">
        <f t="shared" si="19"/>
        <v>7.4736842105263159</v>
      </c>
    </row>
    <row r="236" spans="1:16">
      <c r="A236" t="s">
        <v>445</v>
      </c>
      <c r="C236" t="s">
        <v>446</v>
      </c>
      <c r="D236" t="s">
        <v>711</v>
      </c>
      <c r="E236" t="s">
        <v>712</v>
      </c>
      <c r="F236">
        <f>VLOOKUP($A236,'2010'!$A$2:$D$307,3,FALSE)</f>
        <v>44</v>
      </c>
      <c r="G236">
        <f>VLOOKUP($A236,'2010'!$A$2:$D$307,4,FALSE)</f>
        <v>10</v>
      </c>
      <c r="H236">
        <f>VLOOKUP($A236,'2011'!$A$2:$D$303,3,FALSE)</f>
        <v>41</v>
      </c>
      <c r="I236">
        <f>VLOOKUP($A236,'2011'!$A$2:$D$303,4,FALSE)</f>
        <v>36</v>
      </c>
      <c r="J236">
        <f>VLOOKUP($A236,'2012'!$A$2:$D$321,3,FALSE)</f>
        <v>87</v>
      </c>
      <c r="K236">
        <f>VLOOKUP($A236,'2012'!$A$2:$D$321,4,FALSE)</f>
        <v>69</v>
      </c>
      <c r="L236">
        <f t="shared" si="15"/>
        <v>-46</v>
      </c>
      <c r="M236">
        <f t="shared" si="16"/>
        <v>3</v>
      </c>
      <c r="N236">
        <f t="shared" si="17"/>
        <v>22.727272727272727</v>
      </c>
      <c r="O236">
        <f t="shared" si="18"/>
        <v>87.804878048780495</v>
      </c>
      <c r="P236">
        <f t="shared" si="19"/>
        <v>79.310344827586206</v>
      </c>
    </row>
    <row r="237" spans="1:16">
      <c r="A237" t="s">
        <v>447</v>
      </c>
      <c r="C237" t="s">
        <v>448</v>
      </c>
      <c r="D237" t="s">
        <v>711</v>
      </c>
      <c r="E237" t="s">
        <v>709</v>
      </c>
      <c r="F237">
        <f>VLOOKUP($A237,'2010'!$A$2:$D$307,3,FALSE)</f>
        <v>1004</v>
      </c>
      <c r="G237">
        <f>VLOOKUP($A237,'2010'!$A$2:$D$307,4,FALSE)</f>
        <v>349</v>
      </c>
      <c r="H237">
        <f>VLOOKUP($A237,'2011'!$A$2:$D$303,3,FALSE)</f>
        <v>1035</v>
      </c>
      <c r="I237">
        <f>VLOOKUP($A237,'2011'!$A$2:$D$303,4,FALSE)</f>
        <v>364</v>
      </c>
      <c r="J237">
        <f>VLOOKUP($A237,'2012'!$A$2:$D$321,3,FALSE)</f>
        <v>1114</v>
      </c>
      <c r="K237">
        <f>VLOOKUP($A237,'2012'!$A$2:$D$321,4,FALSE)</f>
        <v>313</v>
      </c>
      <c r="L237">
        <f t="shared" si="15"/>
        <v>-79</v>
      </c>
      <c r="M237">
        <f t="shared" si="16"/>
        <v>-31</v>
      </c>
      <c r="N237">
        <f t="shared" si="17"/>
        <v>34.760956175298809</v>
      </c>
      <c r="O237">
        <f t="shared" si="18"/>
        <v>35.169082125603865</v>
      </c>
      <c r="P237">
        <f t="shared" si="19"/>
        <v>28.096947935368043</v>
      </c>
    </row>
    <row r="238" spans="1:16">
      <c r="A238" t="s">
        <v>449</v>
      </c>
      <c r="C238" t="s">
        <v>450</v>
      </c>
      <c r="D238" t="s">
        <v>711</v>
      </c>
      <c r="E238" t="s">
        <v>712</v>
      </c>
      <c r="F238">
        <f>VLOOKUP($A238,'2010'!$A$2:$D$307,3,FALSE)</f>
        <v>175</v>
      </c>
      <c r="G238">
        <f>VLOOKUP($A238,'2010'!$A$2:$D$307,4,FALSE)</f>
        <v>57</v>
      </c>
      <c r="H238">
        <f>VLOOKUP($A238,'2011'!$A$2:$D$303,3,FALSE)</f>
        <v>185</v>
      </c>
      <c r="I238">
        <f>VLOOKUP($A238,'2011'!$A$2:$D$303,4,FALSE)</f>
        <v>51</v>
      </c>
      <c r="J238">
        <f>VLOOKUP($A238,'2012'!$A$2:$D$321,3,FALSE)</f>
        <v>169</v>
      </c>
      <c r="K238">
        <f>VLOOKUP($A238,'2012'!$A$2:$D$321,4,FALSE)</f>
        <v>58</v>
      </c>
      <c r="L238">
        <f t="shared" si="15"/>
        <v>16</v>
      </c>
      <c r="M238">
        <f t="shared" si="16"/>
        <v>-10</v>
      </c>
      <c r="N238">
        <f t="shared" si="17"/>
        <v>32.571428571428577</v>
      </c>
      <c r="O238">
        <f t="shared" si="18"/>
        <v>27.567567567567568</v>
      </c>
      <c r="P238">
        <f t="shared" si="19"/>
        <v>34.319526627218934</v>
      </c>
    </row>
    <row r="239" spans="1:16">
      <c r="A239" t="s">
        <v>451</v>
      </c>
      <c r="C239" t="s">
        <v>452</v>
      </c>
      <c r="D239" t="s">
        <v>711</v>
      </c>
      <c r="E239" t="s">
        <v>709</v>
      </c>
      <c r="F239">
        <f>VLOOKUP($A239,'2010'!$A$2:$D$307,3,FALSE)</f>
        <v>14052</v>
      </c>
      <c r="G239">
        <f>VLOOKUP($A239,'2010'!$A$2:$D$307,4,FALSE)</f>
        <v>2391</v>
      </c>
      <c r="H239">
        <f>VLOOKUP($A239,'2011'!$A$2:$D$303,3,FALSE)</f>
        <v>13996</v>
      </c>
      <c r="I239">
        <f>VLOOKUP($A239,'2011'!$A$2:$D$303,4,FALSE)</f>
        <v>2452</v>
      </c>
      <c r="J239">
        <f>VLOOKUP($A239,'2012'!$A$2:$D$321,3,FALSE)</f>
        <v>13898</v>
      </c>
      <c r="K239">
        <f>VLOOKUP($A239,'2012'!$A$2:$D$321,4,FALSE)</f>
        <v>2375</v>
      </c>
      <c r="L239">
        <f t="shared" si="15"/>
        <v>98</v>
      </c>
      <c r="M239">
        <f t="shared" si="16"/>
        <v>56</v>
      </c>
      <c r="N239">
        <f t="shared" si="17"/>
        <v>17.015371477369769</v>
      </c>
      <c r="O239">
        <f t="shared" si="18"/>
        <v>17.519291226064588</v>
      </c>
      <c r="P239">
        <f t="shared" si="19"/>
        <v>17.088789753921425</v>
      </c>
    </row>
    <row r="240" spans="1:16">
      <c r="A240" t="s">
        <v>453</v>
      </c>
      <c r="C240" t="s">
        <v>454</v>
      </c>
      <c r="D240" t="s">
        <v>711</v>
      </c>
      <c r="E240" t="s">
        <v>709</v>
      </c>
      <c r="F240">
        <f>VLOOKUP($A240,'2010'!$A$2:$D$307,3,FALSE)</f>
        <v>1861</v>
      </c>
      <c r="G240">
        <f>VLOOKUP($A240,'2010'!$A$2:$D$307,4,FALSE)</f>
        <v>294</v>
      </c>
      <c r="H240">
        <f>VLOOKUP($A240,'2011'!$A$2:$D$303,3,FALSE)</f>
        <v>2025</v>
      </c>
      <c r="I240">
        <f>VLOOKUP($A240,'2011'!$A$2:$D$303,4,FALSE)</f>
        <v>327</v>
      </c>
      <c r="J240">
        <f>VLOOKUP($A240,'2012'!$A$2:$D$321,3,FALSE)</f>
        <v>2054</v>
      </c>
      <c r="K240">
        <f>VLOOKUP($A240,'2012'!$A$2:$D$321,4,FALSE)</f>
        <v>373</v>
      </c>
      <c r="L240">
        <f t="shared" si="15"/>
        <v>-29</v>
      </c>
      <c r="M240">
        <f t="shared" si="16"/>
        <v>-164</v>
      </c>
      <c r="N240">
        <f t="shared" si="17"/>
        <v>15.797958087049974</v>
      </c>
      <c r="O240">
        <f t="shared" si="18"/>
        <v>16.148148148148149</v>
      </c>
      <c r="P240">
        <f t="shared" si="19"/>
        <v>18.159688412852969</v>
      </c>
    </row>
    <row r="241" spans="1:16">
      <c r="A241" t="s">
        <v>455</v>
      </c>
      <c r="C241" t="s">
        <v>456</v>
      </c>
      <c r="D241" t="s">
        <v>710</v>
      </c>
      <c r="E241" t="s">
        <v>709</v>
      </c>
      <c r="F241">
        <f>VLOOKUP($A241,'2010'!$A$2:$D$307,3,FALSE)</f>
        <v>1719</v>
      </c>
      <c r="G241">
        <f>VLOOKUP($A241,'2010'!$A$2:$D$307,4,FALSE)</f>
        <v>65</v>
      </c>
      <c r="H241">
        <f>VLOOKUP($A241,'2011'!$A$2:$D$303,3,FALSE)</f>
        <v>1761</v>
      </c>
      <c r="I241">
        <f>VLOOKUP($A241,'2011'!$A$2:$D$303,4,FALSE)</f>
        <v>60</v>
      </c>
      <c r="J241">
        <f>VLOOKUP($A241,'2012'!$A$2:$D$321,3,FALSE)</f>
        <v>214</v>
      </c>
      <c r="K241">
        <f>VLOOKUP($A241,'2012'!$A$2:$D$321,4,FALSE)</f>
        <v>31</v>
      </c>
      <c r="L241">
        <f t="shared" si="15"/>
        <v>1547</v>
      </c>
      <c r="M241">
        <f t="shared" si="16"/>
        <v>-42</v>
      </c>
      <c r="N241">
        <f t="shared" si="17"/>
        <v>3.7812681791739382</v>
      </c>
      <c r="O241">
        <f t="shared" si="18"/>
        <v>3.4071550255536627</v>
      </c>
      <c r="P241">
        <f t="shared" si="19"/>
        <v>14.485981308411214</v>
      </c>
    </row>
    <row r="242" spans="1:16">
      <c r="A242" t="s">
        <v>457</v>
      </c>
      <c r="C242" t="s">
        <v>458</v>
      </c>
      <c r="D242" t="s">
        <v>711</v>
      </c>
      <c r="E242" t="s">
        <v>712</v>
      </c>
      <c r="F242">
        <f>VLOOKUP($A242,'2010'!$A$2:$D$307,3,FALSE)</f>
        <v>71</v>
      </c>
      <c r="G242">
        <f>VLOOKUP($A242,'2010'!$A$2:$D$307,4,FALSE)</f>
        <v>0</v>
      </c>
      <c r="H242">
        <f>VLOOKUP($A242,'2011'!$A$2:$D$303,3,FALSE)</f>
        <v>79</v>
      </c>
      <c r="I242">
        <f>VLOOKUP($A242,'2011'!$A$2:$D$303,4,FALSE)</f>
        <v>0</v>
      </c>
      <c r="J242">
        <f>VLOOKUP($A242,'2012'!$A$2:$D$321,3,FALSE)</f>
        <v>68</v>
      </c>
      <c r="K242">
        <f>VLOOKUP($A242,'2012'!$A$2:$D$321,4,FALSE)</f>
        <v>5</v>
      </c>
      <c r="L242">
        <f t="shared" si="15"/>
        <v>11</v>
      </c>
      <c r="M242">
        <f t="shared" si="16"/>
        <v>-8</v>
      </c>
      <c r="N242">
        <f t="shared" si="17"/>
        <v>0</v>
      </c>
      <c r="O242">
        <f t="shared" si="18"/>
        <v>0</v>
      </c>
      <c r="P242">
        <f t="shared" si="19"/>
        <v>7.3529411764705888</v>
      </c>
    </row>
    <row r="243" spans="1:16">
      <c r="A243" t="s">
        <v>459</v>
      </c>
      <c r="C243" t="s">
        <v>460</v>
      </c>
      <c r="D243" t="s">
        <v>707</v>
      </c>
      <c r="E243" t="s">
        <v>712</v>
      </c>
      <c r="F243">
        <f>VLOOKUP($A243,'2010'!$A$2:$D$307,3,FALSE)</f>
        <v>827</v>
      </c>
      <c r="G243">
        <f>VLOOKUP($A243,'2010'!$A$2:$D$307,4,FALSE)</f>
        <v>462</v>
      </c>
      <c r="H243">
        <f>VLOOKUP($A243,'2011'!$A$2:$D$303,3,FALSE)</f>
        <v>979</v>
      </c>
      <c r="I243">
        <f>VLOOKUP($A243,'2011'!$A$2:$D$303,4,FALSE)</f>
        <v>350</v>
      </c>
      <c r="J243">
        <f>VLOOKUP($A243,'2012'!$A$2:$D$321,3,FALSE)</f>
        <v>999</v>
      </c>
      <c r="K243">
        <f>VLOOKUP($A243,'2012'!$A$2:$D$321,4,FALSE)</f>
        <v>275</v>
      </c>
      <c r="L243">
        <f t="shared" si="15"/>
        <v>-20</v>
      </c>
      <c r="M243">
        <f t="shared" si="16"/>
        <v>-152</v>
      </c>
      <c r="N243">
        <f t="shared" si="17"/>
        <v>55.864570737605803</v>
      </c>
      <c r="O243">
        <f t="shared" si="18"/>
        <v>35.750766087844738</v>
      </c>
      <c r="P243">
        <f t="shared" si="19"/>
        <v>27.527527527527528</v>
      </c>
    </row>
    <row r="244" spans="1:16">
      <c r="A244" t="s">
        <v>461</v>
      </c>
      <c r="C244" t="s">
        <v>462</v>
      </c>
      <c r="D244" t="s">
        <v>711</v>
      </c>
      <c r="E244" t="s">
        <v>709</v>
      </c>
      <c r="F244">
        <f>VLOOKUP($A244,'2010'!$A$2:$D$307,3,FALSE)</f>
        <v>22719</v>
      </c>
      <c r="G244">
        <f>VLOOKUP($A244,'2010'!$A$2:$D$307,4,FALSE)</f>
        <v>4578</v>
      </c>
      <c r="H244">
        <f>VLOOKUP($A244,'2011'!$A$2:$D$303,3,FALSE)</f>
        <v>24436</v>
      </c>
      <c r="I244">
        <f>VLOOKUP($A244,'2011'!$A$2:$D$303,4,FALSE)</f>
        <v>4808</v>
      </c>
      <c r="J244">
        <f>VLOOKUP($A244,'2012'!$A$2:$D$321,3,FALSE)</f>
        <v>21032</v>
      </c>
      <c r="K244">
        <f>VLOOKUP($A244,'2012'!$A$2:$D$321,4,FALSE)</f>
        <v>3953</v>
      </c>
      <c r="L244">
        <f t="shared" si="15"/>
        <v>3404</v>
      </c>
      <c r="M244">
        <f t="shared" si="16"/>
        <v>-1717</v>
      </c>
      <c r="N244">
        <f t="shared" si="17"/>
        <v>20.150534794665258</v>
      </c>
      <c r="O244">
        <f t="shared" si="18"/>
        <v>19.675888034048125</v>
      </c>
      <c r="P244">
        <f t="shared" si="19"/>
        <v>18.795169265880563</v>
      </c>
    </row>
    <row r="245" spans="1:16">
      <c r="A245" t="s">
        <v>463</v>
      </c>
      <c r="C245" t="s">
        <v>464</v>
      </c>
      <c r="D245" t="s">
        <v>711</v>
      </c>
      <c r="E245" t="s">
        <v>713</v>
      </c>
      <c r="F245">
        <f>VLOOKUP($A245,'2010'!$A$2:$D$307,3,FALSE)</f>
        <v>274</v>
      </c>
      <c r="G245">
        <f>VLOOKUP($A245,'2010'!$A$2:$D$307,4,FALSE)</f>
        <v>27</v>
      </c>
      <c r="H245">
        <f>VLOOKUP($A245,'2011'!$A$2:$D$303,3,FALSE)</f>
        <v>278</v>
      </c>
      <c r="I245">
        <f>VLOOKUP($A245,'2011'!$A$2:$D$303,4,FALSE)</f>
        <v>29</v>
      </c>
      <c r="J245">
        <f>VLOOKUP($A245,'2012'!$A$2:$D$321,3,FALSE)</f>
        <v>419</v>
      </c>
      <c r="K245">
        <f>VLOOKUP($A245,'2012'!$A$2:$D$321,4,FALSE)</f>
        <v>115</v>
      </c>
      <c r="L245">
        <f t="shared" si="15"/>
        <v>-141</v>
      </c>
      <c r="M245">
        <f t="shared" si="16"/>
        <v>-4</v>
      </c>
      <c r="N245">
        <f t="shared" si="17"/>
        <v>9.8540145985401466</v>
      </c>
      <c r="O245">
        <f t="shared" si="18"/>
        <v>10.431654676258994</v>
      </c>
      <c r="P245">
        <f t="shared" si="19"/>
        <v>27.44630071599045</v>
      </c>
    </row>
    <row r="246" spans="1:16">
      <c r="A246" t="s">
        <v>465</v>
      </c>
      <c r="C246" t="s">
        <v>466</v>
      </c>
      <c r="D246" t="s">
        <v>711</v>
      </c>
      <c r="E246" t="s">
        <v>712</v>
      </c>
      <c r="F246">
        <f>VLOOKUP($A246,'2010'!$A$2:$D$307,3,FALSE)</f>
        <v>11</v>
      </c>
      <c r="G246">
        <f>VLOOKUP($A246,'2010'!$A$2:$D$307,4,FALSE)</f>
        <v>2</v>
      </c>
      <c r="H246">
        <f>VLOOKUP($A246,'2011'!$A$2:$D$303,3,FALSE)</f>
        <v>9</v>
      </c>
      <c r="I246">
        <f>VLOOKUP($A246,'2011'!$A$2:$D$303,4,FALSE)</f>
        <v>0</v>
      </c>
      <c r="J246" t="str">
        <f>VLOOKUP($A246,'2012'!$A$2:$D$321,3,FALSE)</f>
        <v>-</v>
      </c>
      <c r="K246">
        <f>VLOOKUP($A246,'2012'!$A$2:$D$321,4,FALSE)</f>
        <v>13</v>
      </c>
      <c r="L246" t="e">
        <f t="shared" si="15"/>
        <v>#VALUE!</v>
      </c>
      <c r="M246">
        <f t="shared" si="16"/>
        <v>2</v>
      </c>
      <c r="N246">
        <f t="shared" si="17"/>
        <v>18.181818181818183</v>
      </c>
      <c r="O246">
        <f t="shared" si="18"/>
        <v>0</v>
      </c>
      <c r="P246" t="e">
        <f t="shared" si="19"/>
        <v>#VALUE!</v>
      </c>
    </row>
    <row r="247" spans="1:16">
      <c r="A247" t="s">
        <v>467</v>
      </c>
      <c r="C247" t="s">
        <v>468</v>
      </c>
      <c r="D247" t="s">
        <v>711</v>
      </c>
      <c r="E247" t="s">
        <v>709</v>
      </c>
      <c r="F247">
        <f>VLOOKUP($A247,'2010'!$A$2:$D$307,3,FALSE)</f>
        <v>4655</v>
      </c>
      <c r="G247">
        <f>VLOOKUP($A247,'2010'!$A$2:$D$307,4,FALSE)</f>
        <v>880</v>
      </c>
      <c r="H247">
        <f>VLOOKUP($A247,'2011'!$A$2:$D$303,3,FALSE)</f>
        <v>4689</v>
      </c>
      <c r="I247">
        <f>VLOOKUP($A247,'2011'!$A$2:$D$303,4,FALSE)</f>
        <v>870</v>
      </c>
      <c r="J247">
        <f>VLOOKUP($A247,'2012'!$A$2:$D$321,3,FALSE)</f>
        <v>4308</v>
      </c>
      <c r="K247">
        <f>VLOOKUP($A247,'2012'!$A$2:$D$321,4,FALSE)</f>
        <v>986</v>
      </c>
      <c r="L247">
        <f t="shared" si="15"/>
        <v>381</v>
      </c>
      <c r="M247">
        <f t="shared" si="16"/>
        <v>-34</v>
      </c>
      <c r="N247">
        <f t="shared" si="17"/>
        <v>18.904403866809883</v>
      </c>
      <c r="O247">
        <f t="shared" si="18"/>
        <v>18.554062699936019</v>
      </c>
      <c r="P247">
        <f t="shared" si="19"/>
        <v>22.887650882079853</v>
      </c>
    </row>
    <row r="248" spans="1:16">
      <c r="A248" t="s">
        <v>469</v>
      </c>
      <c r="C248" t="s">
        <v>470</v>
      </c>
      <c r="D248" t="s">
        <v>711</v>
      </c>
      <c r="E248" t="s">
        <v>709</v>
      </c>
      <c r="F248">
        <f>VLOOKUP($A248,'2010'!$A$2:$D$307,3,FALSE)</f>
        <v>1425</v>
      </c>
      <c r="G248">
        <f>VLOOKUP($A248,'2010'!$A$2:$D$307,4,FALSE)</f>
        <v>201</v>
      </c>
      <c r="H248">
        <f>VLOOKUP($A248,'2011'!$A$2:$D$303,3,FALSE)</f>
        <v>1468</v>
      </c>
      <c r="I248">
        <f>VLOOKUP($A248,'2011'!$A$2:$D$303,4,FALSE)</f>
        <v>200</v>
      </c>
      <c r="J248">
        <f>VLOOKUP($A248,'2012'!$A$2:$D$321,3,FALSE)</f>
        <v>1287</v>
      </c>
      <c r="K248" t="str">
        <f>VLOOKUP($A248,'2012'!$A$2:$D$321,4,FALSE)</f>
        <v>-</v>
      </c>
      <c r="L248">
        <f t="shared" si="15"/>
        <v>181</v>
      </c>
      <c r="M248">
        <f t="shared" si="16"/>
        <v>-43</v>
      </c>
      <c r="N248">
        <f t="shared" si="17"/>
        <v>14.105263157894738</v>
      </c>
      <c r="O248">
        <f t="shared" si="18"/>
        <v>13.623978201634879</v>
      </c>
      <c r="P248">
        <v>0</v>
      </c>
    </row>
    <row r="249" spans="1:16">
      <c r="A249" t="s">
        <v>471</v>
      </c>
      <c r="C249" t="s">
        <v>472</v>
      </c>
      <c r="D249" t="s">
        <v>711</v>
      </c>
      <c r="E249" t="s">
        <v>709</v>
      </c>
      <c r="F249">
        <f>VLOOKUP($A249,'2010'!$A$2:$D$307,3,FALSE)</f>
        <v>39920</v>
      </c>
      <c r="G249">
        <f>VLOOKUP($A249,'2010'!$A$2:$D$307,4,FALSE)</f>
        <v>5048</v>
      </c>
      <c r="H249">
        <f>VLOOKUP($A249,'2011'!$A$2:$D$303,3,FALSE)</f>
        <v>34227</v>
      </c>
      <c r="I249">
        <f>VLOOKUP($A249,'2011'!$A$2:$D$303,4,FALSE)</f>
        <v>5197</v>
      </c>
      <c r="J249">
        <f>VLOOKUP($A249,'2012'!$A$2:$D$321,3,FALSE)</f>
        <v>31723</v>
      </c>
      <c r="K249">
        <f>VLOOKUP($A249,'2012'!$A$2:$D$321,4,FALSE)</f>
        <v>4711</v>
      </c>
      <c r="L249">
        <f t="shared" si="15"/>
        <v>2504</v>
      </c>
      <c r="M249">
        <f t="shared" si="16"/>
        <v>5693</v>
      </c>
      <c r="N249">
        <f t="shared" si="17"/>
        <v>12.645290581162325</v>
      </c>
      <c r="O249">
        <f t="shared" si="18"/>
        <v>15.183919128173665</v>
      </c>
      <c r="P249">
        <f t="shared" si="19"/>
        <v>14.850423982599375</v>
      </c>
    </row>
    <row r="250" spans="1:16">
      <c r="A250" t="s">
        <v>686</v>
      </c>
      <c r="C250" t="s">
        <v>687</v>
      </c>
      <c r="D250" t="s">
        <v>711</v>
      </c>
      <c r="E250" t="s">
        <v>712</v>
      </c>
      <c r="F250" t="e">
        <f>VLOOKUP($A250,'2010'!$A$2:$D$307,3,FALSE)</f>
        <v>#N/A</v>
      </c>
      <c r="G250" t="e">
        <f>VLOOKUP($A250,'2010'!$A$2:$D$307,4,FALSE)</f>
        <v>#N/A</v>
      </c>
      <c r="H250" t="e">
        <f>VLOOKUP($A250,'2011'!$A$2:$D$303,3,FALSE)</f>
        <v>#N/A</v>
      </c>
      <c r="I250" t="e">
        <f>VLOOKUP($A250,'2011'!$A$2:$D$303,4,FALSE)</f>
        <v>#N/A</v>
      </c>
      <c r="J250" t="str">
        <f>VLOOKUP($A250,'2012'!$A$2:$D$321,3,FALSE)</f>
        <v>-</v>
      </c>
      <c r="K250">
        <f>VLOOKUP($A250,'2012'!$A$2:$D$321,4,FALSE)</f>
        <v>101</v>
      </c>
      <c r="L250" t="e">
        <f t="shared" si="15"/>
        <v>#N/A</v>
      </c>
      <c r="M250" t="e">
        <f t="shared" si="16"/>
        <v>#N/A</v>
      </c>
      <c r="N250" t="e">
        <f t="shared" si="17"/>
        <v>#N/A</v>
      </c>
      <c r="O250" t="e">
        <f t="shared" si="18"/>
        <v>#N/A</v>
      </c>
      <c r="P250" t="e">
        <f t="shared" si="19"/>
        <v>#VALUE!</v>
      </c>
    </row>
    <row r="251" spans="1:16">
      <c r="A251" t="s">
        <v>473</v>
      </c>
      <c r="C251" t="s">
        <v>474</v>
      </c>
      <c r="D251" t="s">
        <v>711</v>
      </c>
      <c r="E251" t="s">
        <v>709</v>
      </c>
      <c r="F251">
        <f>VLOOKUP($A251,'2010'!$A$2:$D$307,3,FALSE)</f>
        <v>46218</v>
      </c>
      <c r="G251">
        <f>VLOOKUP($A251,'2010'!$A$2:$D$307,4,FALSE)</f>
        <v>8039</v>
      </c>
      <c r="H251">
        <f>VLOOKUP($A251,'2011'!$A$2:$D$303,3,FALSE)</f>
        <v>50596</v>
      </c>
      <c r="I251">
        <f>VLOOKUP($A251,'2011'!$A$2:$D$303,4,FALSE)</f>
        <v>8211</v>
      </c>
      <c r="J251">
        <f>VLOOKUP($A251,'2012'!$A$2:$D$321,3,FALSE)</f>
        <v>41737</v>
      </c>
      <c r="K251">
        <f>VLOOKUP($A251,'2012'!$A$2:$D$321,4,FALSE)</f>
        <v>7425</v>
      </c>
      <c r="L251">
        <f t="shared" si="15"/>
        <v>8859</v>
      </c>
      <c r="M251">
        <f t="shared" si="16"/>
        <v>-4378</v>
      </c>
      <c r="N251">
        <f t="shared" si="17"/>
        <v>17.39365615128305</v>
      </c>
      <c r="O251">
        <f t="shared" si="18"/>
        <v>16.228555617044826</v>
      </c>
      <c r="P251">
        <f t="shared" si="19"/>
        <v>17.789970529745787</v>
      </c>
    </row>
    <row r="252" spans="1:16">
      <c r="A252" t="s">
        <v>475</v>
      </c>
      <c r="C252" t="s">
        <v>476</v>
      </c>
      <c r="D252" t="s">
        <v>711</v>
      </c>
      <c r="E252" t="s">
        <v>712</v>
      </c>
      <c r="F252">
        <f>VLOOKUP($A252,'2010'!$A$2:$D$307,3,FALSE)</f>
        <v>469</v>
      </c>
      <c r="G252">
        <f>VLOOKUP($A252,'2010'!$A$2:$D$307,4,FALSE)</f>
        <v>117</v>
      </c>
      <c r="H252">
        <f>VLOOKUP($A252,'2011'!$A$2:$D$303,3,FALSE)</f>
        <v>498</v>
      </c>
      <c r="I252">
        <f>VLOOKUP($A252,'2011'!$A$2:$D$303,4,FALSE)</f>
        <v>145</v>
      </c>
      <c r="J252">
        <f>VLOOKUP($A252,'2012'!$A$2:$D$321,3,FALSE)</f>
        <v>487</v>
      </c>
      <c r="K252">
        <f>VLOOKUP($A252,'2012'!$A$2:$D$321,4,FALSE)</f>
        <v>151</v>
      </c>
      <c r="L252">
        <f t="shared" si="15"/>
        <v>11</v>
      </c>
      <c r="M252">
        <f t="shared" si="16"/>
        <v>-29</v>
      </c>
      <c r="N252">
        <f t="shared" si="17"/>
        <v>24.946695095948826</v>
      </c>
      <c r="O252">
        <f t="shared" si="18"/>
        <v>29.116465863453815</v>
      </c>
      <c r="P252">
        <f t="shared" si="19"/>
        <v>31.006160164271044</v>
      </c>
    </row>
    <row r="253" spans="1:16">
      <c r="A253" t="s">
        <v>479</v>
      </c>
      <c r="C253" t="s">
        <v>480</v>
      </c>
      <c r="D253" t="s">
        <v>711</v>
      </c>
      <c r="E253" t="s">
        <v>712</v>
      </c>
      <c r="F253">
        <f>VLOOKUP($A253,'2010'!$A$2:$D$307,3,FALSE)</f>
        <v>253</v>
      </c>
      <c r="G253">
        <f>VLOOKUP($A253,'2010'!$A$2:$D$307,4,FALSE)</f>
        <v>169</v>
      </c>
      <c r="H253">
        <f>VLOOKUP($A253,'2011'!$A$2:$D$303,3,FALSE)</f>
        <v>359</v>
      </c>
      <c r="I253">
        <f>VLOOKUP($A253,'2011'!$A$2:$D$303,4,FALSE)</f>
        <v>215</v>
      </c>
      <c r="J253">
        <f>VLOOKUP($A253,'2012'!$A$2:$D$321,3,FALSE)</f>
        <v>304</v>
      </c>
      <c r="K253">
        <f>VLOOKUP($A253,'2012'!$A$2:$D$321,4,FALSE)</f>
        <v>153</v>
      </c>
      <c r="L253">
        <f t="shared" si="15"/>
        <v>55</v>
      </c>
      <c r="M253">
        <f t="shared" si="16"/>
        <v>-106</v>
      </c>
      <c r="N253">
        <f t="shared" si="17"/>
        <v>66.798418972332016</v>
      </c>
      <c r="O253">
        <f t="shared" si="18"/>
        <v>59.888579387186624</v>
      </c>
      <c r="P253">
        <f t="shared" si="19"/>
        <v>50.328947368421048</v>
      </c>
    </row>
    <row r="254" spans="1:16">
      <c r="A254" t="s">
        <v>481</v>
      </c>
      <c r="C254" t="s">
        <v>482</v>
      </c>
      <c r="D254" t="s">
        <v>711</v>
      </c>
      <c r="E254" t="s">
        <v>709</v>
      </c>
      <c r="F254">
        <f>VLOOKUP($A254,'2010'!$A$2:$D$307,3,FALSE)</f>
        <v>38410</v>
      </c>
      <c r="G254">
        <f>VLOOKUP($A254,'2010'!$A$2:$D$307,4,FALSE)</f>
        <v>5404</v>
      </c>
      <c r="H254">
        <f>VLOOKUP($A254,'2011'!$A$2:$D$303,3,FALSE)</f>
        <v>37109</v>
      </c>
      <c r="I254">
        <f>VLOOKUP($A254,'2011'!$A$2:$D$303,4,FALSE)</f>
        <v>5189</v>
      </c>
      <c r="J254">
        <f>VLOOKUP($A254,'2012'!$A$2:$D$321,3,FALSE)</f>
        <v>34437</v>
      </c>
      <c r="K254">
        <f>VLOOKUP($A254,'2012'!$A$2:$D$321,4,FALSE)</f>
        <v>4499</v>
      </c>
      <c r="L254">
        <f t="shared" si="15"/>
        <v>2672</v>
      </c>
      <c r="M254">
        <f t="shared" si="16"/>
        <v>1301</v>
      </c>
      <c r="N254">
        <f t="shared" si="17"/>
        <v>14.069252798750325</v>
      </c>
      <c r="O254">
        <f t="shared" si="18"/>
        <v>13.983130776900483</v>
      </c>
      <c r="P254">
        <f t="shared" si="19"/>
        <v>13.064436507245114</v>
      </c>
    </row>
    <row r="255" spans="1:16">
      <c r="A255" t="s">
        <v>483</v>
      </c>
      <c r="C255" t="s">
        <v>484</v>
      </c>
      <c r="D255" t="s">
        <v>711</v>
      </c>
      <c r="E255" t="s">
        <v>712</v>
      </c>
      <c r="F255">
        <f>VLOOKUP($A255,'2010'!$A$2:$D$307,3,FALSE)</f>
        <v>686</v>
      </c>
      <c r="G255">
        <f>VLOOKUP($A255,'2010'!$A$2:$D$307,4,FALSE)</f>
        <v>191</v>
      </c>
      <c r="H255">
        <f>VLOOKUP($A255,'2011'!$A$2:$D$303,3,FALSE)</f>
        <v>621</v>
      </c>
      <c r="I255">
        <f>VLOOKUP($A255,'2011'!$A$2:$D$303,4,FALSE)</f>
        <v>207</v>
      </c>
      <c r="J255">
        <f>VLOOKUP($A255,'2012'!$A$2:$D$321,3,FALSE)</f>
        <v>535</v>
      </c>
      <c r="K255">
        <f>VLOOKUP($A255,'2012'!$A$2:$D$321,4,FALSE)</f>
        <v>168</v>
      </c>
      <c r="L255">
        <f t="shared" si="15"/>
        <v>86</v>
      </c>
      <c r="M255">
        <f t="shared" si="16"/>
        <v>65</v>
      </c>
      <c r="N255">
        <f t="shared" si="17"/>
        <v>27.84256559766764</v>
      </c>
      <c r="O255">
        <f t="shared" si="18"/>
        <v>33.333333333333329</v>
      </c>
      <c r="P255">
        <f t="shared" si="19"/>
        <v>31.401869158878505</v>
      </c>
    </row>
    <row r="256" spans="1:16">
      <c r="A256" t="s">
        <v>485</v>
      </c>
      <c r="C256" t="s">
        <v>486</v>
      </c>
      <c r="D256" t="s">
        <v>711</v>
      </c>
      <c r="E256" t="s">
        <v>709</v>
      </c>
      <c r="F256">
        <f>VLOOKUP($A256,'2010'!$A$2:$D$307,3,FALSE)</f>
        <v>15574</v>
      </c>
      <c r="G256">
        <f>VLOOKUP($A256,'2010'!$A$2:$D$307,4,FALSE)</f>
        <v>3389</v>
      </c>
      <c r="H256">
        <f>VLOOKUP($A256,'2011'!$A$2:$D$303,3,FALSE)</f>
        <v>16317</v>
      </c>
      <c r="I256">
        <f>VLOOKUP($A256,'2011'!$A$2:$D$303,4,FALSE)</f>
        <v>3920</v>
      </c>
      <c r="J256">
        <f>VLOOKUP($A256,'2012'!$A$2:$D$321,3,FALSE)</f>
        <v>13934</v>
      </c>
      <c r="K256">
        <f>VLOOKUP($A256,'2012'!$A$2:$D$321,4,FALSE)</f>
        <v>3810</v>
      </c>
      <c r="L256">
        <f t="shared" si="15"/>
        <v>2383</v>
      </c>
      <c r="M256">
        <f t="shared" si="16"/>
        <v>-743</v>
      </c>
      <c r="N256">
        <f t="shared" si="17"/>
        <v>21.760626685501478</v>
      </c>
      <c r="O256">
        <f t="shared" si="18"/>
        <v>24.024024024024023</v>
      </c>
      <c r="P256">
        <f t="shared" si="19"/>
        <v>27.343189321085116</v>
      </c>
    </row>
    <row r="257" spans="1:16">
      <c r="A257" t="s">
        <v>487</v>
      </c>
      <c r="C257" t="s">
        <v>488</v>
      </c>
      <c r="D257" t="s">
        <v>711</v>
      </c>
      <c r="E257" t="s">
        <v>712</v>
      </c>
      <c r="F257">
        <f>VLOOKUP($A257,'2010'!$A$2:$D$307,3,FALSE)</f>
        <v>147</v>
      </c>
      <c r="G257">
        <f>VLOOKUP($A257,'2010'!$A$2:$D$307,4,FALSE)</f>
        <v>37</v>
      </c>
      <c r="H257">
        <f>VLOOKUP($A257,'2011'!$A$2:$D$303,3,FALSE)</f>
        <v>186</v>
      </c>
      <c r="I257">
        <f>VLOOKUP($A257,'2011'!$A$2:$D$303,4,FALSE)</f>
        <v>65</v>
      </c>
      <c r="J257">
        <f>VLOOKUP($A257,'2012'!$A$2:$D$321,3,FALSE)</f>
        <v>178</v>
      </c>
      <c r="K257">
        <f>VLOOKUP($A257,'2012'!$A$2:$D$321,4,FALSE)</f>
        <v>30</v>
      </c>
      <c r="L257">
        <f t="shared" si="15"/>
        <v>8</v>
      </c>
      <c r="M257">
        <f t="shared" si="16"/>
        <v>-39</v>
      </c>
      <c r="N257">
        <f t="shared" si="17"/>
        <v>25.170068027210885</v>
      </c>
      <c r="O257">
        <f t="shared" si="18"/>
        <v>34.946236559139784</v>
      </c>
      <c r="P257">
        <f t="shared" si="19"/>
        <v>16.853932584269664</v>
      </c>
    </row>
    <row r="258" spans="1:16">
      <c r="A258" t="s">
        <v>489</v>
      </c>
      <c r="C258" t="s">
        <v>490</v>
      </c>
      <c r="D258" t="s">
        <v>711</v>
      </c>
      <c r="E258" t="s">
        <v>712</v>
      </c>
      <c r="F258">
        <f>VLOOKUP($A258,'2010'!$A$2:$D$307,3,FALSE)</f>
        <v>442</v>
      </c>
      <c r="G258">
        <f>VLOOKUP($A258,'2010'!$A$2:$D$307,4,FALSE)</f>
        <v>157</v>
      </c>
      <c r="H258">
        <f>VLOOKUP($A258,'2011'!$A$2:$D$303,3,FALSE)</f>
        <v>542</v>
      </c>
      <c r="I258">
        <f>VLOOKUP($A258,'2011'!$A$2:$D$303,4,FALSE)</f>
        <v>185</v>
      </c>
      <c r="J258">
        <f>VLOOKUP($A258,'2012'!$A$2:$D$321,3,FALSE)</f>
        <v>390</v>
      </c>
      <c r="K258">
        <f>VLOOKUP($A258,'2012'!$A$2:$D$321,4,FALSE)</f>
        <v>165</v>
      </c>
      <c r="L258">
        <f t="shared" si="15"/>
        <v>152</v>
      </c>
      <c r="M258">
        <f t="shared" si="16"/>
        <v>-100</v>
      </c>
      <c r="N258">
        <f t="shared" si="17"/>
        <v>35.520361990950228</v>
      </c>
      <c r="O258">
        <f t="shared" si="18"/>
        <v>34.132841328413285</v>
      </c>
      <c r="P258">
        <f t="shared" si="19"/>
        <v>42.307692307692307</v>
      </c>
    </row>
    <row r="259" spans="1:16">
      <c r="A259" t="s">
        <v>491</v>
      </c>
      <c r="C259" t="s">
        <v>492</v>
      </c>
      <c r="D259" t="s">
        <v>711</v>
      </c>
      <c r="E259" t="s">
        <v>712</v>
      </c>
      <c r="F259">
        <f>VLOOKUP($A259,'2010'!$A$2:$D$307,3,FALSE)</f>
        <v>7</v>
      </c>
      <c r="G259">
        <f>VLOOKUP($A259,'2010'!$A$2:$D$307,4,FALSE)</f>
        <v>4</v>
      </c>
      <c r="H259">
        <f>VLOOKUP($A259,'2011'!$A$2:$D$303,3,FALSE)</f>
        <v>7</v>
      </c>
      <c r="I259">
        <f>VLOOKUP($A259,'2011'!$A$2:$D$303,4,FALSE)</f>
        <v>0</v>
      </c>
      <c r="J259" t="str">
        <f>VLOOKUP($A259,'2012'!$A$2:$D$321,3,FALSE)</f>
        <v>-</v>
      </c>
      <c r="K259" t="str">
        <f>VLOOKUP($A259,'2012'!$A$2:$D$321,4,FALSE)</f>
        <v>-</v>
      </c>
      <c r="L259" t="e">
        <f t="shared" ref="L259:L321" si="20">H259-J259</f>
        <v>#VALUE!</v>
      </c>
      <c r="M259">
        <f t="shared" ref="M259:M321" si="21">F259-H259</f>
        <v>0</v>
      </c>
      <c r="N259">
        <f t="shared" ref="N259:N321" si="22">G259/F259*100</f>
        <v>57.142857142857139</v>
      </c>
      <c r="O259">
        <f t="shared" ref="O259:O321" si="23">I259/H259*100</f>
        <v>0</v>
      </c>
      <c r="P259" t="e">
        <f t="shared" si="19"/>
        <v>#VALUE!</v>
      </c>
    </row>
    <row r="260" spans="1:16">
      <c r="A260" t="s">
        <v>493</v>
      </c>
      <c r="C260" t="s">
        <v>494</v>
      </c>
      <c r="D260" t="s">
        <v>707</v>
      </c>
      <c r="E260" t="s">
        <v>709</v>
      </c>
      <c r="F260">
        <f>VLOOKUP($A260,'2010'!$A$2:$D$307,3,FALSE)</f>
        <v>13376</v>
      </c>
      <c r="G260">
        <f>VLOOKUP($A260,'2010'!$A$2:$D$307,4,FALSE)</f>
        <v>1655</v>
      </c>
      <c r="H260">
        <f>VLOOKUP($A260,'2011'!$A$2:$D$303,3,FALSE)</f>
        <v>12196</v>
      </c>
      <c r="I260">
        <f>VLOOKUP($A260,'2011'!$A$2:$D$303,4,FALSE)</f>
        <v>1741</v>
      </c>
      <c r="J260">
        <f>VLOOKUP($A260,'2012'!$A$2:$D$321,3,FALSE)</f>
        <v>14182</v>
      </c>
      <c r="K260">
        <f>VLOOKUP($A260,'2012'!$A$2:$D$321,4,FALSE)</f>
        <v>1696</v>
      </c>
      <c r="L260">
        <f t="shared" si="20"/>
        <v>-1986</v>
      </c>
      <c r="M260">
        <f t="shared" si="21"/>
        <v>1180</v>
      </c>
      <c r="N260">
        <f t="shared" si="22"/>
        <v>12.372906698564593</v>
      </c>
      <c r="O260">
        <f t="shared" si="23"/>
        <v>14.275172187602491</v>
      </c>
      <c r="P260">
        <f t="shared" si="19"/>
        <v>11.958821040755888</v>
      </c>
    </row>
    <row r="261" spans="1:16">
      <c r="A261" t="s">
        <v>497</v>
      </c>
      <c r="C261" t="s">
        <v>498</v>
      </c>
      <c r="D261" t="s">
        <v>711</v>
      </c>
      <c r="E261" t="s">
        <v>712</v>
      </c>
      <c r="F261">
        <f>VLOOKUP($A261,'2010'!$A$2:$D$307,3,FALSE)</f>
        <v>23</v>
      </c>
      <c r="G261">
        <f>VLOOKUP($A261,'2010'!$A$2:$D$307,4,FALSE)</f>
        <v>0</v>
      </c>
      <c r="H261">
        <f>VLOOKUP($A261,'2011'!$A$2:$D$303,3,FALSE)</f>
        <v>38</v>
      </c>
      <c r="I261">
        <f>VLOOKUP($A261,'2011'!$A$2:$D$303,4,FALSE)</f>
        <v>6</v>
      </c>
      <c r="J261">
        <f>VLOOKUP($A261,'2012'!$A$2:$D$321,3,FALSE)</f>
        <v>29</v>
      </c>
      <c r="K261">
        <f>VLOOKUP($A261,'2012'!$A$2:$D$321,4,FALSE)</f>
        <v>6</v>
      </c>
      <c r="L261">
        <f t="shared" si="20"/>
        <v>9</v>
      </c>
      <c r="M261">
        <f t="shared" si="21"/>
        <v>-15</v>
      </c>
      <c r="N261">
        <f t="shared" si="22"/>
        <v>0</v>
      </c>
      <c r="O261">
        <f t="shared" si="23"/>
        <v>15.789473684210526</v>
      </c>
      <c r="P261">
        <f t="shared" si="19"/>
        <v>20.689655172413794</v>
      </c>
    </row>
    <row r="262" spans="1:16">
      <c r="A262" t="s">
        <v>499</v>
      </c>
      <c r="C262" t="s">
        <v>500</v>
      </c>
      <c r="D262" t="s">
        <v>711</v>
      </c>
      <c r="E262" t="s">
        <v>712</v>
      </c>
      <c r="F262">
        <f>VLOOKUP($A262,'2010'!$A$2:$D$307,3,FALSE)</f>
        <v>25</v>
      </c>
      <c r="G262">
        <f>VLOOKUP($A262,'2010'!$A$2:$D$307,4,FALSE)</f>
        <v>14</v>
      </c>
      <c r="H262">
        <f>VLOOKUP($A262,'2011'!$A$2:$D$303,3,FALSE)</f>
        <v>17</v>
      </c>
      <c r="I262">
        <f>VLOOKUP($A262,'2011'!$A$2:$D$303,4,FALSE)</f>
        <v>12</v>
      </c>
      <c r="J262">
        <f>VLOOKUP($A262,'2012'!$A$2:$D$321,3,FALSE)</f>
        <v>18</v>
      </c>
      <c r="K262">
        <f>VLOOKUP($A262,'2012'!$A$2:$D$321,4,FALSE)</f>
        <v>17</v>
      </c>
      <c r="L262">
        <f t="shared" si="20"/>
        <v>-1</v>
      </c>
      <c r="M262">
        <f t="shared" si="21"/>
        <v>8</v>
      </c>
      <c r="N262">
        <f t="shared" si="22"/>
        <v>56.000000000000007</v>
      </c>
      <c r="O262">
        <f t="shared" si="23"/>
        <v>70.588235294117652</v>
      </c>
      <c r="P262">
        <f t="shared" ref="P262:P321" si="24">K262/J262*100</f>
        <v>94.444444444444443</v>
      </c>
    </row>
    <row r="263" spans="1:16">
      <c r="A263" t="s">
        <v>501</v>
      </c>
      <c r="C263" t="s">
        <v>502</v>
      </c>
      <c r="D263" t="s">
        <v>711</v>
      </c>
      <c r="E263" t="s">
        <v>712</v>
      </c>
      <c r="F263">
        <f>VLOOKUP($A263,'2010'!$A$2:$D$307,3,FALSE)</f>
        <v>956</v>
      </c>
      <c r="G263">
        <f>VLOOKUP($A263,'2010'!$A$2:$D$307,4,FALSE)</f>
        <v>416</v>
      </c>
      <c r="H263">
        <f>VLOOKUP($A263,'2011'!$A$2:$D$303,3,FALSE)</f>
        <v>997</v>
      </c>
      <c r="I263">
        <f>VLOOKUP($A263,'2011'!$A$2:$D$303,4,FALSE)</f>
        <v>429</v>
      </c>
      <c r="J263">
        <f>VLOOKUP($A263,'2012'!$A$2:$D$321,3,FALSE)</f>
        <v>820</v>
      </c>
      <c r="K263">
        <f>VLOOKUP($A263,'2012'!$A$2:$D$321,4,FALSE)</f>
        <v>419</v>
      </c>
      <c r="L263">
        <f t="shared" si="20"/>
        <v>177</v>
      </c>
      <c r="M263">
        <f t="shared" si="21"/>
        <v>-41</v>
      </c>
      <c r="N263">
        <f t="shared" si="22"/>
        <v>43.51464435146444</v>
      </c>
      <c r="O263">
        <f t="shared" si="23"/>
        <v>43.029087261785357</v>
      </c>
      <c r="P263">
        <f t="shared" si="24"/>
        <v>51.09756097560976</v>
      </c>
    </row>
    <row r="264" spans="1:16">
      <c r="A264" t="s">
        <v>503</v>
      </c>
      <c r="C264" t="s">
        <v>504</v>
      </c>
      <c r="D264" t="s">
        <v>711</v>
      </c>
      <c r="E264" t="s">
        <v>712</v>
      </c>
      <c r="F264">
        <f>VLOOKUP($A264,'2010'!$A$2:$D$307,3,FALSE)</f>
        <v>121</v>
      </c>
      <c r="G264">
        <f>VLOOKUP($A264,'2010'!$A$2:$D$307,4,FALSE)</f>
        <v>63</v>
      </c>
      <c r="H264">
        <f>VLOOKUP($A264,'2011'!$A$2:$D$303,3,FALSE)</f>
        <v>155</v>
      </c>
      <c r="I264">
        <f>VLOOKUP($A264,'2011'!$A$2:$D$303,4,FALSE)</f>
        <v>88</v>
      </c>
      <c r="J264">
        <f>VLOOKUP($A264,'2012'!$A$2:$D$321,3,FALSE)</f>
        <v>169</v>
      </c>
      <c r="K264">
        <f>VLOOKUP($A264,'2012'!$A$2:$D$321,4,FALSE)</f>
        <v>97</v>
      </c>
      <c r="L264">
        <f t="shared" si="20"/>
        <v>-14</v>
      </c>
      <c r="M264">
        <f t="shared" si="21"/>
        <v>-34</v>
      </c>
      <c r="N264">
        <f t="shared" si="22"/>
        <v>52.066115702479344</v>
      </c>
      <c r="O264">
        <f t="shared" si="23"/>
        <v>56.774193548387096</v>
      </c>
      <c r="P264">
        <f t="shared" si="24"/>
        <v>57.396449704142015</v>
      </c>
    </row>
    <row r="265" spans="1:16">
      <c r="A265" t="s">
        <v>505</v>
      </c>
      <c r="C265" t="s">
        <v>506</v>
      </c>
      <c r="D265" t="s">
        <v>711</v>
      </c>
      <c r="E265" t="s">
        <v>709</v>
      </c>
      <c r="F265">
        <f>VLOOKUP($A265,'2010'!$A$2:$D$307,3,FALSE)</f>
        <v>5612</v>
      </c>
      <c r="G265">
        <f>VLOOKUP($A265,'2010'!$A$2:$D$307,4,FALSE)</f>
        <v>565</v>
      </c>
      <c r="H265">
        <f>VLOOKUP($A265,'2011'!$A$2:$D$303,3,FALSE)</f>
        <v>6612</v>
      </c>
      <c r="I265">
        <f>VLOOKUP($A265,'2011'!$A$2:$D$303,4,FALSE)</f>
        <v>646</v>
      </c>
      <c r="J265">
        <f>VLOOKUP($A265,'2012'!$A$2:$D$321,3,FALSE)</f>
        <v>6276</v>
      </c>
      <c r="K265">
        <f>VLOOKUP($A265,'2012'!$A$2:$D$321,4,FALSE)</f>
        <v>657</v>
      </c>
      <c r="L265">
        <f t="shared" si="20"/>
        <v>336</v>
      </c>
      <c r="M265">
        <f t="shared" si="21"/>
        <v>-1000</v>
      </c>
      <c r="N265">
        <f t="shared" si="22"/>
        <v>10.067712045616537</v>
      </c>
      <c r="O265">
        <f t="shared" si="23"/>
        <v>9.7701149425287355</v>
      </c>
      <c r="P265">
        <f t="shared" si="24"/>
        <v>10.468451242829827</v>
      </c>
    </row>
    <row r="266" spans="1:16">
      <c r="A266" t="s">
        <v>507</v>
      </c>
      <c r="C266" t="s">
        <v>508</v>
      </c>
      <c r="D266" t="s">
        <v>711</v>
      </c>
      <c r="E266" t="s">
        <v>712</v>
      </c>
      <c r="F266">
        <f>VLOOKUP($A266,'2010'!$A$2:$D$307,3,FALSE)</f>
        <v>329</v>
      </c>
      <c r="G266">
        <f>VLOOKUP($A266,'2010'!$A$2:$D$307,4,FALSE)</f>
        <v>216</v>
      </c>
      <c r="H266">
        <f>VLOOKUP($A266,'2011'!$A$2:$D$303,3,FALSE)</f>
        <v>437</v>
      </c>
      <c r="I266">
        <f>VLOOKUP($A266,'2011'!$A$2:$D$303,4,FALSE)</f>
        <v>236</v>
      </c>
      <c r="J266">
        <f>VLOOKUP($A266,'2012'!$A$2:$D$321,3,FALSE)</f>
        <v>336</v>
      </c>
      <c r="K266">
        <f>VLOOKUP($A266,'2012'!$A$2:$D$321,4,FALSE)</f>
        <v>209</v>
      </c>
      <c r="L266">
        <f t="shared" si="20"/>
        <v>101</v>
      </c>
      <c r="M266">
        <f t="shared" si="21"/>
        <v>-108</v>
      </c>
      <c r="N266">
        <f t="shared" si="22"/>
        <v>65.653495440729486</v>
      </c>
      <c r="O266">
        <f t="shared" si="23"/>
        <v>54.004576659038904</v>
      </c>
      <c r="P266">
        <f t="shared" si="24"/>
        <v>62.202380952380956</v>
      </c>
    </row>
    <row r="267" spans="1:16">
      <c r="A267" t="s">
        <v>509</v>
      </c>
      <c r="C267" t="s">
        <v>510</v>
      </c>
      <c r="D267" t="s">
        <v>711</v>
      </c>
      <c r="E267" t="s">
        <v>712</v>
      </c>
      <c r="F267">
        <f>VLOOKUP($A267,'2010'!$A$2:$D$307,3,FALSE)</f>
        <v>70</v>
      </c>
      <c r="G267">
        <f>VLOOKUP($A267,'2010'!$A$2:$D$307,4,FALSE)</f>
        <v>44</v>
      </c>
      <c r="H267">
        <f>VLOOKUP($A267,'2011'!$A$2:$D$303,3,FALSE)</f>
        <v>86</v>
      </c>
      <c r="I267">
        <f>VLOOKUP($A267,'2011'!$A$2:$D$303,4,FALSE)</f>
        <v>46</v>
      </c>
      <c r="J267">
        <f>VLOOKUP($A267,'2012'!$A$2:$D$321,3,FALSE)</f>
        <v>75</v>
      </c>
      <c r="K267">
        <f>VLOOKUP($A267,'2012'!$A$2:$D$321,4,FALSE)</f>
        <v>14</v>
      </c>
      <c r="L267">
        <f t="shared" si="20"/>
        <v>11</v>
      </c>
      <c r="M267">
        <f t="shared" si="21"/>
        <v>-16</v>
      </c>
      <c r="N267">
        <f t="shared" si="22"/>
        <v>62.857142857142854</v>
      </c>
      <c r="O267">
        <f t="shared" si="23"/>
        <v>53.488372093023251</v>
      </c>
      <c r="P267">
        <f t="shared" si="24"/>
        <v>18.666666666666668</v>
      </c>
    </row>
    <row r="268" spans="1:16">
      <c r="A268" t="s">
        <v>511</v>
      </c>
      <c r="C268" t="s">
        <v>512</v>
      </c>
      <c r="D268" t="s">
        <v>711</v>
      </c>
      <c r="E268" t="s">
        <v>709</v>
      </c>
      <c r="F268">
        <f>VLOOKUP($A268,'2010'!$A$2:$D$307,3,FALSE)</f>
        <v>6565</v>
      </c>
      <c r="G268">
        <f>VLOOKUP($A268,'2010'!$A$2:$D$307,4,FALSE)</f>
        <v>1260</v>
      </c>
      <c r="H268">
        <f>VLOOKUP($A268,'2011'!$A$2:$D$303,3,FALSE)</f>
        <v>7113</v>
      </c>
      <c r="I268">
        <f>VLOOKUP($A268,'2011'!$A$2:$D$303,4,FALSE)</f>
        <v>1237</v>
      </c>
      <c r="J268">
        <f>VLOOKUP($A268,'2012'!$A$2:$D$321,3,FALSE)</f>
        <v>6200</v>
      </c>
      <c r="K268">
        <f>VLOOKUP($A268,'2012'!$A$2:$D$321,4,FALSE)</f>
        <v>1245</v>
      </c>
      <c r="L268">
        <f t="shared" si="20"/>
        <v>913</v>
      </c>
      <c r="M268">
        <f t="shared" si="21"/>
        <v>-548</v>
      </c>
      <c r="N268">
        <f t="shared" si="22"/>
        <v>19.192688499619194</v>
      </c>
      <c r="O268">
        <f t="shared" si="23"/>
        <v>17.39069309714607</v>
      </c>
      <c r="P268">
        <f t="shared" si="24"/>
        <v>20.080645161290324</v>
      </c>
    </row>
    <row r="269" spans="1:16">
      <c r="A269" t="s">
        <v>513</v>
      </c>
      <c r="C269" t="s">
        <v>514</v>
      </c>
      <c r="D269" t="s">
        <v>711</v>
      </c>
      <c r="E269" t="s">
        <v>712</v>
      </c>
      <c r="F269">
        <f>VLOOKUP($A269,'2010'!$A$2:$D$307,3,FALSE)</f>
        <v>19</v>
      </c>
      <c r="G269">
        <f>VLOOKUP($A269,'2010'!$A$2:$D$307,4,FALSE)</f>
        <v>22</v>
      </c>
      <c r="H269">
        <f>VLOOKUP($A269,'2011'!$A$2:$D$303,3,FALSE)</f>
        <v>28</v>
      </c>
      <c r="I269">
        <f>VLOOKUP($A269,'2011'!$A$2:$D$303,4,FALSE)</f>
        <v>21</v>
      </c>
      <c r="J269">
        <f>VLOOKUP($A269,'2012'!$A$2:$D$321,3,FALSE)</f>
        <v>18</v>
      </c>
      <c r="K269">
        <f>VLOOKUP($A269,'2012'!$A$2:$D$321,4,FALSE)</f>
        <v>16</v>
      </c>
      <c r="L269">
        <f t="shared" si="20"/>
        <v>10</v>
      </c>
      <c r="M269">
        <f t="shared" si="21"/>
        <v>-9</v>
      </c>
      <c r="N269">
        <f t="shared" si="22"/>
        <v>115.78947368421053</v>
      </c>
      <c r="O269">
        <f t="shared" si="23"/>
        <v>75</v>
      </c>
      <c r="P269">
        <f t="shared" si="24"/>
        <v>88.888888888888886</v>
      </c>
    </row>
    <row r="270" spans="1:16">
      <c r="A270" t="s">
        <v>515</v>
      </c>
      <c r="C270" t="s">
        <v>516</v>
      </c>
      <c r="D270" t="s">
        <v>711</v>
      </c>
      <c r="E270" t="s">
        <v>709</v>
      </c>
      <c r="F270">
        <f>VLOOKUP($A270,'2010'!$A$2:$D$307,3,FALSE)</f>
        <v>16385</v>
      </c>
      <c r="G270">
        <f>VLOOKUP($A270,'2010'!$A$2:$D$307,4,FALSE)</f>
        <v>3662</v>
      </c>
      <c r="H270">
        <f>VLOOKUP($A270,'2011'!$A$2:$D$303,3,FALSE)</f>
        <v>20391</v>
      </c>
      <c r="I270">
        <f>VLOOKUP($A270,'2011'!$A$2:$D$303,4,FALSE)</f>
        <v>3895</v>
      </c>
      <c r="J270">
        <f>VLOOKUP($A270,'2012'!$A$2:$D$321,3,FALSE)</f>
        <v>17856</v>
      </c>
      <c r="K270">
        <f>VLOOKUP($A270,'2012'!$A$2:$D$321,4,FALSE)</f>
        <v>3790</v>
      </c>
      <c r="L270">
        <f t="shared" si="20"/>
        <v>2535</v>
      </c>
      <c r="M270">
        <f t="shared" si="21"/>
        <v>-4006</v>
      </c>
      <c r="N270">
        <f t="shared" si="22"/>
        <v>22.349710100701863</v>
      </c>
      <c r="O270">
        <f t="shared" si="23"/>
        <v>19.101564415673579</v>
      </c>
      <c r="P270">
        <f t="shared" si="24"/>
        <v>21.225358422939067</v>
      </c>
    </row>
    <row r="271" spans="1:16">
      <c r="A271" t="s">
        <v>519</v>
      </c>
      <c r="C271" t="s">
        <v>520</v>
      </c>
      <c r="D271" t="s">
        <v>711</v>
      </c>
      <c r="E271" t="s">
        <v>712</v>
      </c>
      <c r="F271">
        <f>VLOOKUP($A271,'2010'!$A$2:$D$307,3,FALSE)</f>
        <v>85</v>
      </c>
      <c r="G271">
        <f>VLOOKUP($A271,'2010'!$A$2:$D$307,4,FALSE)</f>
        <v>25</v>
      </c>
      <c r="H271">
        <f>VLOOKUP($A271,'2011'!$A$2:$D$303,3,FALSE)</f>
        <v>76</v>
      </c>
      <c r="I271">
        <f>VLOOKUP($A271,'2011'!$A$2:$D$303,4,FALSE)</f>
        <v>26</v>
      </c>
      <c r="J271">
        <f>VLOOKUP($A271,'2012'!$A$2:$D$321,3,FALSE)</f>
        <v>110</v>
      </c>
      <c r="K271">
        <f>VLOOKUP($A271,'2012'!$A$2:$D$321,4,FALSE)</f>
        <v>42</v>
      </c>
      <c r="L271">
        <f t="shared" si="20"/>
        <v>-34</v>
      </c>
      <c r="M271">
        <f t="shared" si="21"/>
        <v>9</v>
      </c>
      <c r="N271">
        <f t="shared" si="22"/>
        <v>29.411764705882355</v>
      </c>
      <c r="O271">
        <f t="shared" si="23"/>
        <v>34.210526315789473</v>
      </c>
      <c r="P271">
        <f t="shared" si="24"/>
        <v>38.181818181818187</v>
      </c>
    </row>
    <row r="272" spans="1:16">
      <c r="A272" t="s">
        <v>521</v>
      </c>
      <c r="C272" t="s">
        <v>522</v>
      </c>
      <c r="D272" t="s">
        <v>707</v>
      </c>
      <c r="E272" t="s">
        <v>709</v>
      </c>
      <c r="F272">
        <f>VLOOKUP($A272,'2010'!$A$2:$D$307,3,FALSE)</f>
        <v>14002</v>
      </c>
      <c r="G272">
        <f>VLOOKUP($A272,'2010'!$A$2:$D$307,4,FALSE)</f>
        <v>2221</v>
      </c>
      <c r="H272">
        <f>VLOOKUP($A272,'2011'!$A$2:$D$303,3,FALSE)</f>
        <v>15949</v>
      </c>
      <c r="I272">
        <f>VLOOKUP($A272,'2011'!$A$2:$D$303,4,FALSE)</f>
        <v>1253</v>
      </c>
      <c r="J272">
        <f>VLOOKUP($A272,'2012'!$A$2:$D$321,3,FALSE)</f>
        <v>15498</v>
      </c>
      <c r="K272">
        <f>VLOOKUP($A272,'2012'!$A$2:$D$321,4,FALSE)</f>
        <v>1765</v>
      </c>
      <c r="L272">
        <f t="shared" si="20"/>
        <v>451</v>
      </c>
      <c r="M272">
        <f t="shared" si="21"/>
        <v>-1947</v>
      </c>
      <c r="N272">
        <f t="shared" si="22"/>
        <v>15.862019711469792</v>
      </c>
      <c r="O272">
        <f t="shared" si="23"/>
        <v>7.8562919305285597</v>
      </c>
      <c r="P272">
        <f t="shared" si="24"/>
        <v>11.388566266615047</v>
      </c>
    </row>
    <row r="273" spans="1:16">
      <c r="A273" t="s">
        <v>523</v>
      </c>
      <c r="C273" t="s">
        <v>524</v>
      </c>
      <c r="D273" t="s">
        <v>711</v>
      </c>
      <c r="E273" t="s">
        <v>712</v>
      </c>
      <c r="F273">
        <f>VLOOKUP($A273,'2010'!$A$2:$D$307,3,FALSE)</f>
        <v>653</v>
      </c>
      <c r="G273">
        <f>VLOOKUP($A273,'2010'!$A$2:$D$307,4,FALSE)</f>
        <v>146</v>
      </c>
      <c r="H273">
        <f>VLOOKUP($A273,'2011'!$A$2:$D$303,3,FALSE)</f>
        <v>716</v>
      </c>
      <c r="I273">
        <f>VLOOKUP($A273,'2011'!$A$2:$D$303,4,FALSE)</f>
        <v>216</v>
      </c>
      <c r="J273">
        <f>VLOOKUP($A273,'2012'!$A$2:$D$321,3,FALSE)</f>
        <v>589</v>
      </c>
      <c r="K273">
        <f>VLOOKUP($A273,'2012'!$A$2:$D$321,4,FALSE)</f>
        <v>158</v>
      </c>
      <c r="L273">
        <f t="shared" si="20"/>
        <v>127</v>
      </c>
      <c r="M273">
        <f t="shared" si="21"/>
        <v>-63</v>
      </c>
      <c r="N273">
        <f t="shared" si="22"/>
        <v>22.358346094946402</v>
      </c>
      <c r="O273">
        <f t="shared" si="23"/>
        <v>30.16759776536313</v>
      </c>
      <c r="P273">
        <f t="shared" si="24"/>
        <v>26.825127334465193</v>
      </c>
    </row>
    <row r="274" spans="1:16">
      <c r="A274" t="s">
        <v>525</v>
      </c>
      <c r="C274" t="s">
        <v>526</v>
      </c>
      <c r="D274" t="s">
        <v>711</v>
      </c>
      <c r="E274" t="s">
        <v>712</v>
      </c>
      <c r="F274">
        <f>VLOOKUP($A274,'2010'!$A$2:$D$307,3,FALSE)</f>
        <v>24</v>
      </c>
      <c r="G274">
        <f>VLOOKUP($A274,'2010'!$A$2:$D$307,4,FALSE)</f>
        <v>18</v>
      </c>
      <c r="H274">
        <f>VLOOKUP($A274,'2011'!$A$2:$D$303,3,FALSE)</f>
        <v>23</v>
      </c>
      <c r="I274">
        <f>VLOOKUP($A274,'2011'!$A$2:$D$303,4,FALSE)</f>
        <v>4</v>
      </c>
      <c r="J274">
        <f>VLOOKUP($A274,'2012'!$A$2:$D$321,3,FALSE)</f>
        <v>50</v>
      </c>
      <c r="K274">
        <f>VLOOKUP($A274,'2012'!$A$2:$D$321,4,FALSE)</f>
        <v>34</v>
      </c>
      <c r="L274">
        <f t="shared" si="20"/>
        <v>-27</v>
      </c>
      <c r="M274">
        <f t="shared" si="21"/>
        <v>1</v>
      </c>
      <c r="N274">
        <f t="shared" si="22"/>
        <v>75</v>
      </c>
      <c r="O274">
        <f t="shared" si="23"/>
        <v>17.391304347826086</v>
      </c>
      <c r="P274">
        <f t="shared" si="24"/>
        <v>68</v>
      </c>
    </row>
    <row r="275" spans="1:16">
      <c r="A275" t="s">
        <v>527</v>
      </c>
      <c r="C275" t="s">
        <v>528</v>
      </c>
      <c r="D275" t="s">
        <v>707</v>
      </c>
      <c r="E275" t="s">
        <v>709</v>
      </c>
      <c r="F275">
        <f>VLOOKUP($A275,'2010'!$A$2:$D$307,3,FALSE)</f>
        <v>20334</v>
      </c>
      <c r="G275">
        <f>VLOOKUP($A275,'2010'!$A$2:$D$307,4,FALSE)</f>
        <v>2980</v>
      </c>
      <c r="H275">
        <f>VLOOKUP($A275,'2011'!$A$2:$D$303,3,FALSE)</f>
        <v>20202</v>
      </c>
      <c r="I275">
        <f>VLOOKUP($A275,'2011'!$A$2:$D$303,4,FALSE)</f>
        <v>2822</v>
      </c>
      <c r="J275">
        <f>VLOOKUP($A275,'2012'!$A$2:$D$321,3,FALSE)</f>
        <v>17868</v>
      </c>
      <c r="K275">
        <f>VLOOKUP($A275,'2012'!$A$2:$D$321,4,FALSE)</f>
        <v>2899</v>
      </c>
      <c r="L275">
        <f t="shared" si="20"/>
        <v>2334</v>
      </c>
      <c r="M275">
        <f t="shared" si="21"/>
        <v>132</v>
      </c>
      <c r="N275">
        <f t="shared" si="22"/>
        <v>14.655257204681812</v>
      </c>
      <c r="O275">
        <f t="shared" si="23"/>
        <v>13.968913968913968</v>
      </c>
      <c r="P275">
        <f t="shared" si="24"/>
        <v>16.224535482426685</v>
      </c>
    </row>
    <row r="276" spans="1:16">
      <c r="A276" t="s">
        <v>529</v>
      </c>
      <c r="C276" t="s">
        <v>530</v>
      </c>
      <c r="D276" t="s">
        <v>716</v>
      </c>
      <c r="E276" t="s">
        <v>712</v>
      </c>
      <c r="F276">
        <f>VLOOKUP($A276,'2010'!$A$2:$D$307,3,FALSE)</f>
        <v>1984</v>
      </c>
      <c r="G276">
        <f>VLOOKUP($A276,'2010'!$A$2:$D$307,4,FALSE)</f>
        <v>254</v>
      </c>
      <c r="H276">
        <f>VLOOKUP($A276,'2011'!$A$2:$D$303,3,FALSE)</f>
        <v>2076</v>
      </c>
      <c r="I276">
        <f>VLOOKUP($A276,'2011'!$A$2:$D$303,4,FALSE)</f>
        <v>265</v>
      </c>
      <c r="J276">
        <f>VLOOKUP($A276,'2012'!$A$2:$D$321,3,FALSE)</f>
        <v>2087</v>
      </c>
      <c r="K276">
        <f>VLOOKUP($A276,'2012'!$A$2:$D$321,4,FALSE)</f>
        <v>244</v>
      </c>
      <c r="L276">
        <f t="shared" si="20"/>
        <v>-11</v>
      </c>
      <c r="M276">
        <f t="shared" si="21"/>
        <v>-92</v>
      </c>
      <c r="N276">
        <f t="shared" si="22"/>
        <v>12.80241935483871</v>
      </c>
      <c r="O276">
        <f t="shared" si="23"/>
        <v>12.764932562620423</v>
      </c>
      <c r="P276">
        <f t="shared" si="24"/>
        <v>11.69142309535218</v>
      </c>
    </row>
    <row r="277" spans="1:16">
      <c r="A277" t="s">
        <v>531</v>
      </c>
      <c r="C277" t="s">
        <v>532</v>
      </c>
      <c r="D277" t="s">
        <v>711</v>
      </c>
      <c r="E277" t="s">
        <v>709</v>
      </c>
      <c r="F277">
        <f>VLOOKUP($A277,'2010'!$A$2:$D$307,3,FALSE)</f>
        <v>3851</v>
      </c>
      <c r="G277">
        <f>VLOOKUP($A277,'2010'!$A$2:$D$307,4,FALSE)</f>
        <v>1808</v>
      </c>
      <c r="H277">
        <f>VLOOKUP($A277,'2011'!$A$2:$D$303,3,FALSE)</f>
        <v>4280</v>
      </c>
      <c r="I277">
        <f>VLOOKUP($A277,'2011'!$A$2:$D$303,4,FALSE)</f>
        <v>1811</v>
      </c>
      <c r="J277">
        <f>VLOOKUP($A277,'2012'!$A$2:$D$321,3,FALSE)</f>
        <v>3503</v>
      </c>
      <c r="K277">
        <f>VLOOKUP($A277,'2012'!$A$2:$D$321,4,FALSE)</f>
        <v>1398</v>
      </c>
      <c r="L277">
        <f t="shared" si="20"/>
        <v>777</v>
      </c>
      <c r="M277">
        <f t="shared" si="21"/>
        <v>-429</v>
      </c>
      <c r="N277">
        <f t="shared" si="22"/>
        <v>46.948844455985459</v>
      </c>
      <c r="O277">
        <f t="shared" si="23"/>
        <v>42.313084112149532</v>
      </c>
      <c r="P277">
        <f t="shared" si="24"/>
        <v>39.90864972880388</v>
      </c>
    </row>
    <row r="278" spans="1:16">
      <c r="A278" t="s">
        <v>533</v>
      </c>
      <c r="C278" t="s">
        <v>534</v>
      </c>
      <c r="D278" t="s">
        <v>711</v>
      </c>
      <c r="E278" t="s">
        <v>709</v>
      </c>
      <c r="F278">
        <f>VLOOKUP($A278,'2010'!$A$2:$D$307,3,FALSE)</f>
        <v>13363</v>
      </c>
      <c r="G278">
        <f>VLOOKUP($A278,'2010'!$A$2:$D$307,4,FALSE)</f>
        <v>2584</v>
      </c>
      <c r="H278">
        <f>VLOOKUP($A278,'2011'!$A$2:$D$303,3,FALSE)</f>
        <v>16327</v>
      </c>
      <c r="I278">
        <f>VLOOKUP($A278,'2011'!$A$2:$D$303,4,FALSE)</f>
        <v>2831</v>
      </c>
      <c r="J278">
        <f>VLOOKUP($A278,'2012'!$A$2:$D$321,3,FALSE)</f>
        <v>13260</v>
      </c>
      <c r="K278">
        <f>VLOOKUP($A278,'2012'!$A$2:$D$321,4,FALSE)</f>
        <v>2503</v>
      </c>
      <c r="L278">
        <f t="shared" si="20"/>
        <v>3067</v>
      </c>
      <c r="M278">
        <f t="shared" si="21"/>
        <v>-2964</v>
      </c>
      <c r="N278">
        <f t="shared" si="22"/>
        <v>19.336975230112998</v>
      </c>
      <c r="O278">
        <f t="shared" si="23"/>
        <v>17.33937649292583</v>
      </c>
      <c r="P278">
        <f t="shared" si="24"/>
        <v>18.8763197586727</v>
      </c>
    </row>
    <row r="279" spans="1:16">
      <c r="A279" t="s">
        <v>535</v>
      </c>
      <c r="C279" t="s">
        <v>536</v>
      </c>
      <c r="D279" t="s">
        <v>711</v>
      </c>
      <c r="E279" t="s">
        <v>709</v>
      </c>
      <c r="F279">
        <f>VLOOKUP($A279,'2010'!$A$2:$D$307,3,FALSE)</f>
        <v>18061</v>
      </c>
      <c r="G279">
        <f>VLOOKUP($A279,'2010'!$A$2:$D$307,4,FALSE)</f>
        <v>3215</v>
      </c>
      <c r="H279">
        <f>VLOOKUP($A279,'2011'!$A$2:$D$303,3,FALSE)</f>
        <v>19471</v>
      </c>
      <c r="I279">
        <f>VLOOKUP($A279,'2011'!$A$2:$D$303,4,FALSE)</f>
        <v>2515</v>
      </c>
      <c r="J279">
        <f>VLOOKUP($A279,'2012'!$A$2:$D$321,3,FALSE)</f>
        <v>15543</v>
      </c>
      <c r="K279">
        <f>VLOOKUP($A279,'2012'!$A$2:$D$321,4,FALSE)</f>
        <v>2104</v>
      </c>
      <c r="L279">
        <f t="shared" si="20"/>
        <v>3928</v>
      </c>
      <c r="M279">
        <f t="shared" si="21"/>
        <v>-1410</v>
      </c>
      <c r="N279">
        <f t="shared" si="22"/>
        <v>17.800786224461547</v>
      </c>
      <c r="O279">
        <f t="shared" si="23"/>
        <v>12.91664526732063</v>
      </c>
      <c r="P279">
        <f t="shared" si="24"/>
        <v>13.536640288232645</v>
      </c>
    </row>
    <row r="280" spans="1:16">
      <c r="A280" t="s">
        <v>688</v>
      </c>
      <c r="C280" t="s">
        <v>689</v>
      </c>
      <c r="D280" t="s">
        <v>711</v>
      </c>
      <c r="E280" t="s">
        <v>712</v>
      </c>
      <c r="F280" t="e">
        <f>VLOOKUP($A280,'2010'!$A$2:$D$307,3,FALSE)</f>
        <v>#N/A</v>
      </c>
      <c r="G280" t="e">
        <f>VLOOKUP($A280,'2010'!$A$2:$D$307,4,FALSE)</f>
        <v>#N/A</v>
      </c>
      <c r="H280" t="e">
        <f>VLOOKUP($A280,'2011'!$A$2:$D$303,3,FALSE)</f>
        <v>#N/A</v>
      </c>
      <c r="I280" t="e">
        <f>VLOOKUP($A280,'2011'!$A$2:$D$303,4,FALSE)</f>
        <v>#N/A</v>
      </c>
      <c r="J280" t="str">
        <f>VLOOKUP($A280,'2012'!$A$2:$D$321,3,FALSE)</f>
        <v>-</v>
      </c>
      <c r="K280" t="str">
        <f>VLOOKUP($A280,'2012'!$A$2:$D$321,4,FALSE)</f>
        <v>-</v>
      </c>
      <c r="L280" t="e">
        <f t="shared" si="20"/>
        <v>#N/A</v>
      </c>
      <c r="M280" t="e">
        <f t="shared" si="21"/>
        <v>#N/A</v>
      </c>
      <c r="N280" t="e">
        <f t="shared" si="22"/>
        <v>#N/A</v>
      </c>
      <c r="O280" t="e">
        <f t="shared" si="23"/>
        <v>#N/A</v>
      </c>
      <c r="P280" t="e">
        <f t="shared" si="24"/>
        <v>#VALUE!</v>
      </c>
    </row>
    <row r="281" spans="1:16">
      <c r="A281" t="s">
        <v>537</v>
      </c>
      <c r="C281" t="s">
        <v>538</v>
      </c>
      <c r="D281" t="s">
        <v>711</v>
      </c>
      <c r="E281" t="s">
        <v>709</v>
      </c>
      <c r="F281">
        <f>VLOOKUP($A281,'2010'!$A$2:$D$307,3,FALSE)</f>
        <v>17188</v>
      </c>
      <c r="G281">
        <f>VLOOKUP($A281,'2010'!$A$2:$D$307,4,FALSE)</f>
        <v>3075</v>
      </c>
      <c r="H281">
        <f>VLOOKUP($A281,'2011'!$A$2:$D$303,3,FALSE)</f>
        <v>20546</v>
      </c>
      <c r="I281">
        <f>VLOOKUP($A281,'2011'!$A$2:$D$303,4,FALSE)</f>
        <v>3203</v>
      </c>
      <c r="J281">
        <f>VLOOKUP($A281,'2012'!$A$2:$D$321,3,FALSE)</f>
        <v>19159</v>
      </c>
      <c r="K281">
        <f>VLOOKUP($A281,'2012'!$A$2:$D$321,4,FALSE)</f>
        <v>3221</v>
      </c>
      <c r="L281">
        <f t="shared" si="20"/>
        <v>1387</v>
      </c>
      <c r="M281">
        <f t="shared" si="21"/>
        <v>-3358</v>
      </c>
      <c r="N281">
        <f t="shared" si="22"/>
        <v>17.890388643239469</v>
      </c>
      <c r="O281">
        <f t="shared" si="23"/>
        <v>15.589409130731042</v>
      </c>
      <c r="P281">
        <f t="shared" si="24"/>
        <v>16.811942168171619</v>
      </c>
    </row>
    <row r="282" spans="1:16">
      <c r="A282" t="s">
        <v>539</v>
      </c>
      <c r="C282" t="s">
        <v>540</v>
      </c>
      <c r="D282" t="s">
        <v>710</v>
      </c>
      <c r="E282" t="s">
        <v>709</v>
      </c>
      <c r="F282">
        <f>VLOOKUP($A282,'2010'!$A$2:$D$307,3,FALSE)</f>
        <v>14767</v>
      </c>
      <c r="G282">
        <f>VLOOKUP($A282,'2010'!$A$2:$D$307,4,FALSE)</f>
        <v>3405</v>
      </c>
      <c r="H282">
        <f>VLOOKUP($A282,'2011'!$A$2:$D$303,3,FALSE)</f>
        <v>12949</v>
      </c>
      <c r="I282">
        <f>VLOOKUP($A282,'2011'!$A$2:$D$303,4,FALSE)</f>
        <v>3326</v>
      </c>
      <c r="J282">
        <f>VLOOKUP($A282,'2012'!$A$2:$D$321,3,FALSE)</f>
        <v>12083</v>
      </c>
      <c r="K282">
        <f>VLOOKUP($A282,'2012'!$A$2:$D$321,4,FALSE)</f>
        <v>2939</v>
      </c>
      <c r="L282">
        <f t="shared" si="20"/>
        <v>866</v>
      </c>
      <c r="M282">
        <f t="shared" si="21"/>
        <v>1818</v>
      </c>
      <c r="N282">
        <f t="shared" si="22"/>
        <v>23.058170244464009</v>
      </c>
      <c r="O282">
        <f t="shared" si="23"/>
        <v>25.685381110510463</v>
      </c>
      <c r="P282">
        <f t="shared" si="24"/>
        <v>24.32342961185136</v>
      </c>
    </row>
    <row r="283" spans="1:16">
      <c r="A283" t="s">
        <v>543</v>
      </c>
      <c r="C283" t="s">
        <v>544</v>
      </c>
      <c r="D283" t="s">
        <v>710</v>
      </c>
      <c r="E283" t="s">
        <v>709</v>
      </c>
      <c r="F283">
        <f>VLOOKUP($A283,'2010'!$A$2:$D$307,3,FALSE)</f>
        <v>4317</v>
      </c>
      <c r="G283">
        <f>VLOOKUP($A283,'2010'!$A$2:$D$307,4,FALSE)</f>
        <v>1257</v>
      </c>
      <c r="H283">
        <f>VLOOKUP($A283,'2011'!$A$2:$D$303,3,FALSE)</f>
        <v>4137</v>
      </c>
      <c r="I283">
        <f>VLOOKUP($A283,'2011'!$A$2:$D$303,4,FALSE)</f>
        <v>1446</v>
      </c>
      <c r="J283">
        <f>VLOOKUP($A283,'2012'!$A$2:$D$321,3,FALSE)</f>
        <v>3986</v>
      </c>
      <c r="K283">
        <f>VLOOKUP($A283,'2012'!$A$2:$D$321,4,FALSE)</f>
        <v>1425</v>
      </c>
      <c r="L283">
        <f t="shared" si="20"/>
        <v>151</v>
      </c>
      <c r="M283">
        <f t="shared" si="21"/>
        <v>180</v>
      </c>
      <c r="N283">
        <f t="shared" si="22"/>
        <v>29.117442668519804</v>
      </c>
      <c r="O283">
        <f t="shared" si="23"/>
        <v>34.952864394488756</v>
      </c>
      <c r="P283">
        <f t="shared" si="24"/>
        <v>35.75012543903663</v>
      </c>
    </row>
    <row r="284" spans="1:16">
      <c r="A284" t="s">
        <v>545</v>
      </c>
      <c r="C284" t="s">
        <v>546</v>
      </c>
      <c r="D284" t="s">
        <v>711</v>
      </c>
      <c r="E284" t="s">
        <v>712</v>
      </c>
      <c r="F284">
        <f>VLOOKUP($A284,'2010'!$A$2:$D$307,3,FALSE)</f>
        <v>64</v>
      </c>
      <c r="G284">
        <f>VLOOKUP($A284,'2010'!$A$2:$D$307,4,FALSE)</f>
        <v>38</v>
      </c>
      <c r="H284">
        <f>VLOOKUP($A284,'2011'!$A$2:$D$303,3,FALSE)</f>
        <v>65</v>
      </c>
      <c r="I284">
        <f>VLOOKUP($A284,'2011'!$A$2:$D$303,4,FALSE)</f>
        <v>26</v>
      </c>
      <c r="J284">
        <f>VLOOKUP($A284,'2012'!$A$2:$D$321,3,FALSE)</f>
        <v>85</v>
      </c>
      <c r="K284">
        <f>VLOOKUP($A284,'2012'!$A$2:$D$321,4,FALSE)</f>
        <v>55</v>
      </c>
      <c r="L284">
        <f t="shared" si="20"/>
        <v>-20</v>
      </c>
      <c r="M284">
        <f t="shared" si="21"/>
        <v>-1</v>
      </c>
      <c r="N284">
        <f t="shared" si="22"/>
        <v>59.375</v>
      </c>
      <c r="O284">
        <f t="shared" si="23"/>
        <v>40</v>
      </c>
      <c r="P284">
        <f t="shared" si="24"/>
        <v>64.705882352941174</v>
      </c>
    </row>
    <row r="285" spans="1:16">
      <c r="A285" t="s">
        <v>547</v>
      </c>
      <c r="C285" t="s">
        <v>548</v>
      </c>
      <c r="D285" t="s">
        <v>711</v>
      </c>
      <c r="E285" t="s">
        <v>712</v>
      </c>
      <c r="F285">
        <f>VLOOKUP($A285,'2010'!$A$2:$D$307,3,FALSE)</f>
        <v>12</v>
      </c>
      <c r="G285">
        <f>VLOOKUP($A285,'2010'!$A$2:$D$307,4,FALSE)</f>
        <v>0</v>
      </c>
      <c r="H285">
        <f>VLOOKUP($A285,'2011'!$A$2:$D$303,3,FALSE)</f>
        <v>23</v>
      </c>
      <c r="I285">
        <f>VLOOKUP($A285,'2011'!$A$2:$D$303,4,FALSE)</f>
        <v>2</v>
      </c>
      <c r="J285">
        <f>VLOOKUP($A285,'2012'!$A$2:$D$321,3,FALSE)</f>
        <v>21</v>
      </c>
      <c r="K285" t="str">
        <f>VLOOKUP($A285,'2012'!$A$2:$D$321,4,FALSE)</f>
        <v>-</v>
      </c>
      <c r="L285">
        <f t="shared" si="20"/>
        <v>2</v>
      </c>
      <c r="M285">
        <f t="shared" si="21"/>
        <v>-11</v>
      </c>
      <c r="N285">
        <f t="shared" si="22"/>
        <v>0</v>
      </c>
      <c r="O285">
        <f t="shared" si="23"/>
        <v>8.695652173913043</v>
      </c>
      <c r="P285" t="e">
        <f t="shared" si="24"/>
        <v>#VALUE!</v>
      </c>
    </row>
    <row r="286" spans="1:16">
      <c r="A286" t="s">
        <v>549</v>
      </c>
      <c r="C286" t="s">
        <v>550</v>
      </c>
      <c r="D286" t="s">
        <v>711</v>
      </c>
      <c r="E286" t="s">
        <v>709</v>
      </c>
      <c r="F286">
        <f>VLOOKUP($A286,'2010'!$A$2:$D$307,3,FALSE)</f>
        <v>13391</v>
      </c>
      <c r="G286">
        <f>VLOOKUP($A286,'2010'!$A$2:$D$307,4,FALSE)</f>
        <v>3700</v>
      </c>
      <c r="H286">
        <f>VLOOKUP($A286,'2011'!$A$2:$D$303,3,FALSE)</f>
        <v>15014</v>
      </c>
      <c r="I286">
        <f>VLOOKUP($A286,'2011'!$A$2:$D$303,4,FALSE)</f>
        <v>3379</v>
      </c>
      <c r="J286">
        <f>VLOOKUP($A286,'2012'!$A$2:$D$321,3,FALSE)</f>
        <v>13220</v>
      </c>
      <c r="K286">
        <f>VLOOKUP($A286,'2012'!$A$2:$D$321,4,FALSE)</f>
        <v>3423</v>
      </c>
      <c r="L286">
        <f t="shared" si="20"/>
        <v>1794</v>
      </c>
      <c r="M286">
        <f t="shared" si="21"/>
        <v>-1623</v>
      </c>
      <c r="N286">
        <f t="shared" si="22"/>
        <v>27.630498095735945</v>
      </c>
      <c r="O286">
        <f t="shared" si="23"/>
        <v>22.505661382709473</v>
      </c>
      <c r="P286">
        <f t="shared" si="24"/>
        <v>25.892586989409981</v>
      </c>
    </row>
    <row r="287" spans="1:16">
      <c r="A287" t="s">
        <v>690</v>
      </c>
      <c r="C287" t="s">
        <v>691</v>
      </c>
      <c r="D287" t="s">
        <v>711</v>
      </c>
      <c r="E287" t="s">
        <v>713</v>
      </c>
      <c r="F287" t="e">
        <f>VLOOKUP($A287,'2010'!$A$2:$D$307,3,FALSE)</f>
        <v>#N/A</v>
      </c>
      <c r="G287" t="e">
        <f>VLOOKUP($A287,'2010'!$A$2:$D$307,4,FALSE)</f>
        <v>#N/A</v>
      </c>
      <c r="H287" t="e">
        <f>VLOOKUP($A287,'2011'!$A$2:$D$303,3,FALSE)</f>
        <v>#N/A</v>
      </c>
      <c r="I287" t="e">
        <f>VLOOKUP($A287,'2011'!$A$2:$D$303,4,FALSE)</f>
        <v>#N/A</v>
      </c>
      <c r="J287">
        <f>VLOOKUP($A287,'2012'!$A$2:$D$321,3,FALSE)</f>
        <v>3</v>
      </c>
      <c r="K287">
        <f>VLOOKUP($A287,'2012'!$A$2:$D$321,4,FALSE)</f>
        <v>16</v>
      </c>
      <c r="L287" t="e">
        <f t="shared" si="20"/>
        <v>#N/A</v>
      </c>
      <c r="M287" t="e">
        <f t="shared" si="21"/>
        <v>#N/A</v>
      </c>
      <c r="N287" t="e">
        <f t="shared" si="22"/>
        <v>#N/A</v>
      </c>
      <c r="O287" t="e">
        <f t="shared" si="23"/>
        <v>#N/A</v>
      </c>
      <c r="P287">
        <f t="shared" si="24"/>
        <v>533.33333333333326</v>
      </c>
    </row>
    <row r="288" spans="1:16">
      <c r="A288" t="s">
        <v>553</v>
      </c>
      <c r="C288" t="s">
        <v>641</v>
      </c>
      <c r="D288" t="s">
        <v>710</v>
      </c>
      <c r="E288" t="s">
        <v>709</v>
      </c>
      <c r="F288">
        <f>VLOOKUP($A288,'2010'!$A$2:$D$307,3,FALSE)</f>
        <v>1676</v>
      </c>
      <c r="G288">
        <f>VLOOKUP($A288,'2010'!$A$2:$D$307,4,FALSE)</f>
        <v>598</v>
      </c>
      <c r="H288">
        <f>VLOOKUP($A288,'2011'!$A$2:$D$303,3,FALSE)</f>
        <v>2545</v>
      </c>
      <c r="I288">
        <f>VLOOKUP($A288,'2011'!$A$2:$D$303,4,FALSE)</f>
        <v>1156</v>
      </c>
      <c r="J288">
        <f>VLOOKUP($A288,'2012'!$A$2:$D$321,3,FALSE)</f>
        <v>2223</v>
      </c>
      <c r="K288">
        <f>VLOOKUP($A288,'2012'!$A$2:$D$321,4,FALSE)</f>
        <v>821</v>
      </c>
      <c r="L288">
        <f t="shared" si="20"/>
        <v>322</v>
      </c>
      <c r="M288">
        <f t="shared" si="21"/>
        <v>-869</v>
      </c>
      <c r="N288">
        <f t="shared" si="22"/>
        <v>35.680190930787589</v>
      </c>
      <c r="O288">
        <f t="shared" si="23"/>
        <v>45.422396856581528</v>
      </c>
      <c r="P288">
        <f t="shared" si="24"/>
        <v>36.932073774179038</v>
      </c>
    </row>
    <row r="289" spans="1:16">
      <c r="A289" t="s">
        <v>555</v>
      </c>
      <c r="C289" t="s">
        <v>556</v>
      </c>
      <c r="D289" t="s">
        <v>711</v>
      </c>
      <c r="E289" t="s">
        <v>712</v>
      </c>
      <c r="F289">
        <f>VLOOKUP($A289,'2010'!$A$2:$D$307,3,FALSE)</f>
        <v>803</v>
      </c>
      <c r="G289">
        <f>VLOOKUP($A289,'2010'!$A$2:$D$307,4,FALSE)</f>
        <v>467</v>
      </c>
      <c r="H289">
        <f>VLOOKUP($A289,'2011'!$A$2:$D$303,3,FALSE)</f>
        <v>983</v>
      </c>
      <c r="I289">
        <f>VLOOKUP($A289,'2011'!$A$2:$D$303,4,FALSE)</f>
        <v>452</v>
      </c>
      <c r="J289">
        <f>VLOOKUP($A289,'2012'!$A$2:$D$321,3,FALSE)</f>
        <v>719</v>
      </c>
      <c r="K289">
        <f>VLOOKUP($A289,'2012'!$A$2:$D$321,4,FALSE)</f>
        <v>413</v>
      </c>
      <c r="L289">
        <f t="shared" si="20"/>
        <v>264</v>
      </c>
      <c r="M289">
        <f t="shared" si="21"/>
        <v>-180</v>
      </c>
      <c r="N289">
        <f t="shared" si="22"/>
        <v>58.156911581569112</v>
      </c>
      <c r="O289">
        <f t="shared" si="23"/>
        <v>45.981688708036621</v>
      </c>
      <c r="P289">
        <f t="shared" si="24"/>
        <v>57.440890125173851</v>
      </c>
    </row>
    <row r="290" spans="1:16">
      <c r="A290" t="s">
        <v>557</v>
      </c>
      <c r="C290" t="s">
        <v>558</v>
      </c>
      <c r="D290" t="s">
        <v>711</v>
      </c>
      <c r="E290" t="s">
        <v>712</v>
      </c>
      <c r="F290">
        <f>VLOOKUP($A290,'2010'!$A$2:$D$307,3,FALSE)</f>
        <v>35</v>
      </c>
      <c r="G290">
        <f>VLOOKUP($A290,'2010'!$A$2:$D$307,4,FALSE)</f>
        <v>6</v>
      </c>
      <c r="H290">
        <f>VLOOKUP($A290,'2011'!$A$2:$D$303,3,FALSE)</f>
        <v>20</v>
      </c>
      <c r="I290">
        <f>VLOOKUP($A290,'2011'!$A$2:$D$303,4,FALSE)</f>
        <v>11</v>
      </c>
      <c r="J290">
        <f>VLOOKUP($A290,'2012'!$A$2:$D$321,3,FALSE)</f>
        <v>25</v>
      </c>
      <c r="K290">
        <f>VLOOKUP($A290,'2012'!$A$2:$D$321,4,FALSE)</f>
        <v>21</v>
      </c>
      <c r="L290">
        <f t="shared" si="20"/>
        <v>-5</v>
      </c>
      <c r="M290">
        <f t="shared" si="21"/>
        <v>15</v>
      </c>
      <c r="N290">
        <f t="shared" si="22"/>
        <v>17.142857142857142</v>
      </c>
      <c r="O290">
        <f t="shared" si="23"/>
        <v>55.000000000000007</v>
      </c>
      <c r="P290">
        <f t="shared" si="24"/>
        <v>84</v>
      </c>
    </row>
    <row r="291" spans="1:16">
      <c r="A291" t="s">
        <v>559</v>
      </c>
      <c r="C291" t="s">
        <v>560</v>
      </c>
      <c r="D291" t="s">
        <v>716</v>
      </c>
      <c r="E291" t="s">
        <v>709</v>
      </c>
      <c r="F291">
        <f>VLOOKUP($A291,'2010'!$A$2:$D$307,3,FALSE)</f>
        <v>32876</v>
      </c>
      <c r="G291">
        <f>VLOOKUP($A291,'2010'!$A$2:$D$307,4,FALSE)</f>
        <v>5612</v>
      </c>
      <c r="H291">
        <f>VLOOKUP($A291,'2011'!$A$2:$D$303,3,FALSE)</f>
        <v>33738</v>
      </c>
      <c r="I291">
        <f>VLOOKUP($A291,'2011'!$A$2:$D$303,4,FALSE)</f>
        <v>5360</v>
      </c>
      <c r="J291">
        <f>VLOOKUP($A291,'2012'!$A$2:$D$321,3,FALSE)</f>
        <v>34499</v>
      </c>
      <c r="K291">
        <f>VLOOKUP($A291,'2012'!$A$2:$D$321,4,FALSE)</f>
        <v>5675</v>
      </c>
      <c r="L291">
        <f t="shared" si="20"/>
        <v>-761</v>
      </c>
      <c r="M291">
        <f t="shared" si="21"/>
        <v>-862</v>
      </c>
      <c r="N291">
        <f t="shared" si="22"/>
        <v>17.070203187735732</v>
      </c>
      <c r="O291">
        <f t="shared" si="23"/>
        <v>15.887130238899758</v>
      </c>
      <c r="P291">
        <f t="shared" si="24"/>
        <v>16.449752166729471</v>
      </c>
    </row>
    <row r="292" spans="1:16">
      <c r="A292" t="s">
        <v>561</v>
      </c>
      <c r="C292" t="s">
        <v>562</v>
      </c>
      <c r="D292" t="s">
        <v>707</v>
      </c>
      <c r="E292" t="s">
        <v>709</v>
      </c>
      <c r="F292">
        <f>VLOOKUP($A292,'2010'!$A$2:$D$307,3,FALSE)</f>
        <v>11761</v>
      </c>
      <c r="G292">
        <f>VLOOKUP($A292,'2010'!$A$2:$D$307,4,FALSE)</f>
        <v>5008</v>
      </c>
      <c r="H292">
        <f>VLOOKUP($A292,'2011'!$A$2:$D$303,3,FALSE)</f>
        <v>14592</v>
      </c>
      <c r="I292">
        <f>VLOOKUP($A292,'2011'!$A$2:$D$303,4,FALSE)</f>
        <v>4516</v>
      </c>
      <c r="J292">
        <f>VLOOKUP($A292,'2012'!$A$2:$D$321,3,FALSE)</f>
        <v>14971</v>
      </c>
      <c r="K292">
        <f>VLOOKUP($A292,'2012'!$A$2:$D$321,4,FALSE)</f>
        <v>4228</v>
      </c>
      <c r="L292">
        <f t="shared" si="20"/>
        <v>-379</v>
      </c>
      <c r="M292">
        <f t="shared" si="21"/>
        <v>-2831</v>
      </c>
      <c r="N292">
        <f t="shared" si="22"/>
        <v>42.581413145140715</v>
      </c>
      <c r="O292">
        <f t="shared" si="23"/>
        <v>30.948464912280706</v>
      </c>
      <c r="P292">
        <f t="shared" si="24"/>
        <v>28.241266448467034</v>
      </c>
    </row>
    <row r="293" spans="1:16">
      <c r="A293" t="s">
        <v>563</v>
      </c>
      <c r="C293" t="s">
        <v>564</v>
      </c>
      <c r="D293" t="s">
        <v>711</v>
      </c>
      <c r="E293" t="s">
        <v>709</v>
      </c>
      <c r="F293">
        <f>VLOOKUP($A293,'2010'!$A$2:$D$307,3,FALSE)</f>
        <v>34009</v>
      </c>
      <c r="G293">
        <f>VLOOKUP($A293,'2010'!$A$2:$D$307,4,FALSE)</f>
        <v>4496</v>
      </c>
      <c r="H293">
        <f>VLOOKUP($A293,'2011'!$A$2:$D$303,3,FALSE)</f>
        <v>33555</v>
      </c>
      <c r="I293">
        <f>VLOOKUP($A293,'2011'!$A$2:$D$303,4,FALSE)</f>
        <v>4665</v>
      </c>
      <c r="J293">
        <f>VLOOKUP($A293,'2012'!$A$2:$D$321,3,FALSE)</f>
        <v>27455</v>
      </c>
      <c r="K293">
        <f>VLOOKUP($A293,'2012'!$A$2:$D$321,4,FALSE)</f>
        <v>4305</v>
      </c>
      <c r="L293">
        <f t="shared" si="20"/>
        <v>6100</v>
      </c>
      <c r="M293">
        <f t="shared" si="21"/>
        <v>454</v>
      </c>
      <c r="N293">
        <f t="shared" si="22"/>
        <v>13.220029992060924</v>
      </c>
      <c r="O293">
        <f t="shared" si="23"/>
        <v>13.902548055431382</v>
      </c>
      <c r="P293">
        <f t="shared" si="24"/>
        <v>15.680203970132943</v>
      </c>
    </row>
    <row r="294" spans="1:16">
      <c r="A294" t="s">
        <v>565</v>
      </c>
      <c r="C294" t="s">
        <v>566</v>
      </c>
      <c r="D294" t="s">
        <v>711</v>
      </c>
      <c r="E294" t="s">
        <v>709</v>
      </c>
      <c r="F294">
        <f>VLOOKUP($A294,'2010'!$A$2:$D$307,3,FALSE)</f>
        <v>34559</v>
      </c>
      <c r="G294">
        <f>VLOOKUP($A294,'2010'!$A$2:$D$307,4,FALSE)</f>
        <v>4031</v>
      </c>
      <c r="H294">
        <f>VLOOKUP($A294,'2011'!$A$2:$D$303,3,FALSE)</f>
        <v>34476</v>
      </c>
      <c r="I294">
        <f>VLOOKUP($A294,'2011'!$A$2:$D$303,4,FALSE)</f>
        <v>3617</v>
      </c>
      <c r="J294">
        <f>VLOOKUP($A294,'2012'!$A$2:$D$321,3,FALSE)</f>
        <v>33800</v>
      </c>
      <c r="K294">
        <f>VLOOKUP($A294,'2012'!$A$2:$D$321,4,FALSE)</f>
        <v>4397</v>
      </c>
      <c r="L294">
        <f t="shared" si="20"/>
        <v>676</v>
      </c>
      <c r="M294">
        <f t="shared" si="21"/>
        <v>83</v>
      </c>
      <c r="N294">
        <f t="shared" si="22"/>
        <v>11.664110651349866</v>
      </c>
      <c r="O294">
        <f t="shared" si="23"/>
        <v>10.491356305835945</v>
      </c>
      <c r="P294">
        <f t="shared" si="24"/>
        <v>13.008875739644971</v>
      </c>
    </row>
    <row r="295" spans="1:16">
      <c r="A295" t="s">
        <v>567</v>
      </c>
      <c r="C295" t="s">
        <v>568</v>
      </c>
      <c r="D295" t="s">
        <v>711</v>
      </c>
      <c r="E295" t="s">
        <v>712</v>
      </c>
      <c r="F295">
        <f>VLOOKUP($A295,'2010'!$A$2:$D$307,3,FALSE)</f>
        <v>74</v>
      </c>
      <c r="G295">
        <f>VLOOKUP($A295,'2010'!$A$2:$D$307,4,FALSE)</f>
        <v>0</v>
      </c>
      <c r="H295">
        <f>VLOOKUP($A295,'2011'!$A$2:$D$303,3,FALSE)</f>
        <v>55</v>
      </c>
      <c r="I295">
        <f>VLOOKUP($A295,'2011'!$A$2:$D$303,4,FALSE)</f>
        <v>4</v>
      </c>
      <c r="J295">
        <f>VLOOKUP($A295,'2012'!$A$2:$D$321,3,FALSE)</f>
        <v>57</v>
      </c>
      <c r="K295" t="str">
        <f>VLOOKUP($A295,'2012'!$A$2:$D$321,4,FALSE)</f>
        <v>-</v>
      </c>
      <c r="L295">
        <f t="shared" si="20"/>
        <v>-2</v>
      </c>
      <c r="M295">
        <f t="shared" si="21"/>
        <v>19</v>
      </c>
      <c r="N295">
        <f t="shared" si="22"/>
        <v>0</v>
      </c>
      <c r="O295">
        <f t="shared" si="23"/>
        <v>7.2727272727272725</v>
      </c>
      <c r="P295" t="e">
        <f t="shared" si="24"/>
        <v>#VALUE!</v>
      </c>
    </row>
    <row r="296" spans="1:16">
      <c r="A296" t="s">
        <v>692</v>
      </c>
      <c r="B296" t="s">
        <v>551</v>
      </c>
      <c r="C296" t="s">
        <v>693</v>
      </c>
      <c r="D296" t="s">
        <v>711</v>
      </c>
      <c r="E296" t="s">
        <v>709</v>
      </c>
      <c r="F296">
        <f>VLOOKUP($B296,'2010'!$A$2:$D$307,3,FALSE)</f>
        <v>12383</v>
      </c>
      <c r="G296">
        <f>VLOOKUP($B$296,'2010'!$A$2:$D$307,4,FALSE)</f>
        <v>2551</v>
      </c>
      <c r="H296">
        <f>VLOOKUP($B296,'2011'!$A$2:$D$303,3,FALSE)</f>
        <v>15872</v>
      </c>
      <c r="I296">
        <f>VLOOKUP($B296,'2011'!$A$2:$D$303,4,FALSE)</f>
        <v>2742</v>
      </c>
      <c r="J296">
        <f>VLOOKUP($A296,'2012'!$A$2:$D$321,3,FALSE)</f>
        <v>16581</v>
      </c>
      <c r="K296">
        <f>VLOOKUP($A296,'2012'!$A$2:$D$321,4,FALSE)</f>
        <v>2394</v>
      </c>
      <c r="L296">
        <f t="shared" si="20"/>
        <v>-709</v>
      </c>
      <c r="M296">
        <f t="shared" si="21"/>
        <v>-3489</v>
      </c>
      <c r="N296">
        <f t="shared" si="22"/>
        <v>20.600823709924899</v>
      </c>
      <c r="O296">
        <f t="shared" si="23"/>
        <v>17.275705645161292</v>
      </c>
      <c r="P296">
        <f t="shared" si="24"/>
        <v>14.438212411796636</v>
      </c>
    </row>
    <row r="297" spans="1:16">
      <c r="A297" t="s">
        <v>569</v>
      </c>
      <c r="C297" t="s">
        <v>570</v>
      </c>
      <c r="D297" t="s">
        <v>711</v>
      </c>
      <c r="E297" t="s">
        <v>712</v>
      </c>
      <c r="F297">
        <f>VLOOKUP($A297,'2010'!$A$2:$D$307,3,FALSE)</f>
        <v>167</v>
      </c>
      <c r="G297">
        <f>VLOOKUP($A297,'2010'!$A$2:$D$307,4,FALSE)</f>
        <v>101</v>
      </c>
      <c r="H297">
        <f>VLOOKUP($A297,'2011'!$A$2:$D$303,3,FALSE)</f>
        <v>220</v>
      </c>
      <c r="I297">
        <f>VLOOKUP($A297,'2011'!$A$2:$D$303,4,FALSE)</f>
        <v>126</v>
      </c>
      <c r="J297">
        <f>VLOOKUP($A297,'2012'!$A$2:$D$321,3,FALSE)</f>
        <v>214</v>
      </c>
      <c r="K297">
        <f>VLOOKUP($A297,'2012'!$A$2:$D$321,4,FALSE)</f>
        <v>107</v>
      </c>
      <c r="L297">
        <f t="shared" si="20"/>
        <v>6</v>
      </c>
      <c r="M297">
        <f t="shared" si="21"/>
        <v>-53</v>
      </c>
      <c r="N297">
        <f t="shared" si="22"/>
        <v>60.479041916167667</v>
      </c>
      <c r="O297">
        <f t="shared" si="23"/>
        <v>57.272727272727273</v>
      </c>
      <c r="P297">
        <f t="shared" si="24"/>
        <v>50</v>
      </c>
    </row>
    <row r="298" spans="1:16">
      <c r="A298" t="s">
        <v>571</v>
      </c>
      <c r="C298" t="s">
        <v>572</v>
      </c>
      <c r="D298" t="s">
        <v>711</v>
      </c>
      <c r="E298" t="s">
        <v>712</v>
      </c>
      <c r="F298">
        <f>VLOOKUP($A298,'2010'!$A$2:$D$307,3,FALSE)</f>
        <v>193</v>
      </c>
      <c r="G298">
        <f>VLOOKUP($A298,'2010'!$A$2:$D$307,4,FALSE)</f>
        <v>61</v>
      </c>
      <c r="H298">
        <f>VLOOKUP($A298,'2011'!$A$2:$D$303,3,FALSE)</f>
        <v>182</v>
      </c>
      <c r="I298">
        <f>VLOOKUP($A298,'2011'!$A$2:$D$303,4,FALSE)</f>
        <v>92</v>
      </c>
      <c r="J298">
        <f>VLOOKUP($A298,'2012'!$A$2:$D$321,3,FALSE)</f>
        <v>156</v>
      </c>
      <c r="K298">
        <f>VLOOKUP($A298,'2012'!$A$2:$D$321,4,FALSE)</f>
        <v>47</v>
      </c>
      <c r="L298">
        <f t="shared" si="20"/>
        <v>26</v>
      </c>
      <c r="M298">
        <f t="shared" si="21"/>
        <v>11</v>
      </c>
      <c r="N298">
        <f t="shared" si="22"/>
        <v>31.606217616580313</v>
      </c>
      <c r="O298">
        <f t="shared" si="23"/>
        <v>50.549450549450547</v>
      </c>
      <c r="P298">
        <f t="shared" si="24"/>
        <v>30.128205128205128</v>
      </c>
    </row>
    <row r="299" spans="1:16">
      <c r="A299" t="s">
        <v>573</v>
      </c>
      <c r="C299" t="s">
        <v>574</v>
      </c>
      <c r="D299" t="s">
        <v>711</v>
      </c>
      <c r="E299" t="s">
        <v>712</v>
      </c>
      <c r="F299">
        <f>VLOOKUP($A299,'2010'!$A$2:$D$307,3,FALSE)</f>
        <v>13</v>
      </c>
      <c r="G299">
        <f>VLOOKUP($A299,'2010'!$A$2:$D$307,4,FALSE)</f>
        <v>0</v>
      </c>
      <c r="H299">
        <f>VLOOKUP($A299,'2011'!$A$2:$D$303,3,FALSE)</f>
        <v>18</v>
      </c>
      <c r="I299">
        <f>VLOOKUP($A299,'2011'!$A$2:$D$303,4,FALSE)</f>
        <v>0</v>
      </c>
      <c r="J299">
        <f>VLOOKUP($A299,'2012'!$A$2:$D$321,3,FALSE)</f>
        <v>8</v>
      </c>
      <c r="K299" t="str">
        <f>VLOOKUP($A299,'2012'!$A$2:$D$321,4,FALSE)</f>
        <v>-</v>
      </c>
      <c r="L299">
        <f t="shared" si="20"/>
        <v>10</v>
      </c>
      <c r="M299">
        <f t="shared" si="21"/>
        <v>-5</v>
      </c>
      <c r="N299">
        <f t="shared" si="22"/>
        <v>0</v>
      </c>
      <c r="O299">
        <f t="shared" si="23"/>
        <v>0</v>
      </c>
      <c r="P299" t="e">
        <f t="shared" si="24"/>
        <v>#VALUE!</v>
      </c>
    </row>
    <row r="300" spans="1:16">
      <c r="A300" t="s">
        <v>575</v>
      </c>
      <c r="C300" t="s">
        <v>576</v>
      </c>
      <c r="D300" t="s">
        <v>711</v>
      </c>
      <c r="E300" t="s">
        <v>709</v>
      </c>
      <c r="F300">
        <f>VLOOKUP($A300,'2010'!$A$2:$D$307,3,FALSE)</f>
        <v>34868</v>
      </c>
      <c r="G300">
        <f>VLOOKUP($A300,'2010'!$A$2:$D$307,4,FALSE)</f>
        <v>4178</v>
      </c>
      <c r="H300">
        <f>VLOOKUP($A300,'2011'!$A$2:$D$303,3,FALSE)</f>
        <v>31687</v>
      </c>
      <c r="I300">
        <f>VLOOKUP($A300,'2011'!$A$2:$D$303,4,FALSE)</f>
        <v>3846</v>
      </c>
      <c r="J300">
        <f>VLOOKUP($A300,'2012'!$A$2:$D$321,3,FALSE)</f>
        <v>28485</v>
      </c>
      <c r="K300">
        <f>VLOOKUP($A300,'2012'!$A$2:$D$321,4,FALSE)</f>
        <v>3828</v>
      </c>
      <c r="L300">
        <f t="shared" si="20"/>
        <v>3202</v>
      </c>
      <c r="M300">
        <f t="shared" si="21"/>
        <v>3181</v>
      </c>
      <c r="N300">
        <f t="shared" si="22"/>
        <v>11.982333371572789</v>
      </c>
      <c r="O300">
        <f t="shared" si="23"/>
        <v>12.137469624767256</v>
      </c>
      <c r="P300">
        <f t="shared" si="24"/>
        <v>13.438651922064244</v>
      </c>
    </row>
    <row r="301" spans="1:16">
      <c r="A301" t="s">
        <v>577</v>
      </c>
      <c r="C301" t="s">
        <v>578</v>
      </c>
      <c r="D301" t="s">
        <v>711</v>
      </c>
      <c r="E301" t="s">
        <v>712</v>
      </c>
      <c r="F301">
        <f>VLOOKUP($A301,'2010'!$A$2:$D$307,3,FALSE)</f>
        <v>780</v>
      </c>
      <c r="G301">
        <f>VLOOKUP($A301,'2010'!$A$2:$D$307,4,FALSE)</f>
        <v>237</v>
      </c>
      <c r="H301">
        <f>VLOOKUP($A301,'2011'!$A$2:$D$303,3,FALSE)</f>
        <v>914</v>
      </c>
      <c r="I301">
        <f>VLOOKUP($A301,'2011'!$A$2:$D$303,4,FALSE)</f>
        <v>343</v>
      </c>
      <c r="J301">
        <f>VLOOKUP($A301,'2012'!$A$2:$D$321,3,FALSE)</f>
        <v>729</v>
      </c>
      <c r="K301">
        <f>VLOOKUP($A301,'2012'!$A$2:$D$321,4,FALSE)</f>
        <v>250</v>
      </c>
      <c r="L301">
        <f t="shared" si="20"/>
        <v>185</v>
      </c>
      <c r="M301">
        <f t="shared" si="21"/>
        <v>-134</v>
      </c>
      <c r="N301">
        <f t="shared" si="22"/>
        <v>30.384615384615383</v>
      </c>
      <c r="O301">
        <f t="shared" si="23"/>
        <v>37.527352297592998</v>
      </c>
      <c r="P301">
        <f t="shared" si="24"/>
        <v>34.293552812071333</v>
      </c>
    </row>
    <row r="302" spans="1:16">
      <c r="A302" t="s">
        <v>579</v>
      </c>
      <c r="C302" t="s">
        <v>580</v>
      </c>
      <c r="D302" t="s">
        <v>711</v>
      </c>
      <c r="E302" t="s">
        <v>712</v>
      </c>
      <c r="F302">
        <f>VLOOKUP($A302,'2010'!$A$2:$D$307,3,FALSE)</f>
        <v>213</v>
      </c>
      <c r="G302">
        <f>VLOOKUP($A302,'2010'!$A$2:$D$307,4,FALSE)</f>
        <v>81</v>
      </c>
      <c r="H302">
        <f>VLOOKUP($A302,'2011'!$A$2:$D$303,3,FALSE)</f>
        <v>210</v>
      </c>
      <c r="I302">
        <f>VLOOKUP($A302,'2011'!$A$2:$D$303,4,FALSE)</f>
        <v>105</v>
      </c>
      <c r="J302">
        <f>VLOOKUP($A302,'2012'!$A$2:$D$321,3,FALSE)</f>
        <v>274</v>
      </c>
      <c r="K302">
        <f>VLOOKUP($A302,'2012'!$A$2:$D$321,4,FALSE)</f>
        <v>114</v>
      </c>
      <c r="L302">
        <f t="shared" si="20"/>
        <v>-64</v>
      </c>
      <c r="M302">
        <f t="shared" si="21"/>
        <v>3</v>
      </c>
      <c r="N302">
        <f t="shared" si="22"/>
        <v>38.028169014084504</v>
      </c>
      <c r="O302">
        <f t="shared" si="23"/>
        <v>50</v>
      </c>
      <c r="P302">
        <f t="shared" si="24"/>
        <v>41.605839416058394</v>
      </c>
    </row>
    <row r="303" spans="1:16">
      <c r="A303" t="s">
        <v>581</v>
      </c>
      <c r="C303" t="s">
        <v>582</v>
      </c>
      <c r="D303" t="s">
        <v>711</v>
      </c>
      <c r="E303" t="s">
        <v>712</v>
      </c>
      <c r="F303">
        <f>VLOOKUP($A303,'2010'!$A$2:$D$307,3,FALSE)</f>
        <v>54</v>
      </c>
      <c r="G303">
        <f>VLOOKUP($A303,'2010'!$A$2:$D$307,4,FALSE)</f>
        <v>34</v>
      </c>
      <c r="H303">
        <f>VLOOKUP($A303,'2011'!$A$2:$D$303,3,FALSE)</f>
        <v>55</v>
      </c>
      <c r="I303">
        <f>VLOOKUP($A303,'2011'!$A$2:$D$303,4,FALSE)</f>
        <v>40</v>
      </c>
      <c r="J303">
        <f>VLOOKUP($A303,'2012'!$A$2:$D$321,3,FALSE)</f>
        <v>34</v>
      </c>
      <c r="K303">
        <f>VLOOKUP($A303,'2012'!$A$2:$D$321,4,FALSE)</f>
        <v>21</v>
      </c>
      <c r="L303">
        <f t="shared" si="20"/>
        <v>21</v>
      </c>
      <c r="M303">
        <f t="shared" si="21"/>
        <v>-1</v>
      </c>
      <c r="N303">
        <f t="shared" si="22"/>
        <v>62.962962962962962</v>
      </c>
      <c r="O303">
        <f t="shared" si="23"/>
        <v>72.727272727272734</v>
      </c>
      <c r="P303">
        <f t="shared" si="24"/>
        <v>61.764705882352942</v>
      </c>
    </row>
    <row r="304" spans="1:16">
      <c r="A304" t="s">
        <v>585</v>
      </c>
      <c r="C304" t="s">
        <v>586</v>
      </c>
      <c r="D304" t="s">
        <v>711</v>
      </c>
      <c r="E304" t="s">
        <v>709</v>
      </c>
      <c r="F304">
        <f>VLOOKUP($A304,'2010'!$A$2:$D$307,3,FALSE)</f>
        <v>24103</v>
      </c>
      <c r="G304">
        <f>VLOOKUP($A304,'2010'!$A$2:$D$307,4,FALSE)</f>
        <v>5269</v>
      </c>
      <c r="H304">
        <f>VLOOKUP($A304,'2011'!$A$2:$D$303,3,FALSE)</f>
        <v>27395</v>
      </c>
      <c r="I304">
        <f>VLOOKUP($A304,'2011'!$A$2:$D$303,4,FALSE)</f>
        <v>5088</v>
      </c>
      <c r="J304">
        <f>VLOOKUP($A304,'2012'!$A$2:$D$321,3,FALSE)</f>
        <v>24950</v>
      </c>
      <c r="K304">
        <f>VLOOKUP($A304,'2012'!$A$2:$D$321,4,FALSE)</f>
        <v>4503</v>
      </c>
      <c r="L304">
        <f t="shared" si="20"/>
        <v>2445</v>
      </c>
      <c r="M304">
        <f t="shared" si="21"/>
        <v>-3292</v>
      </c>
      <c r="N304">
        <f t="shared" si="22"/>
        <v>21.860349334107788</v>
      </c>
      <c r="O304">
        <f t="shared" si="23"/>
        <v>18.57273225041066</v>
      </c>
      <c r="P304">
        <f t="shared" si="24"/>
        <v>18.048096192384769</v>
      </c>
    </row>
    <row r="305" spans="1:16">
      <c r="A305" t="s">
        <v>642</v>
      </c>
      <c r="C305" t="s">
        <v>643</v>
      </c>
      <c r="D305" t="s">
        <v>711</v>
      </c>
      <c r="E305" t="s">
        <v>712</v>
      </c>
      <c r="F305" t="e">
        <f>VLOOKUP($A305,'2010'!$A$2:$D$307,3,FALSE)</f>
        <v>#N/A</v>
      </c>
      <c r="G305" t="e">
        <f>VLOOKUP($A305,'2010'!$A$2:$D$307,4,FALSE)</f>
        <v>#N/A</v>
      </c>
      <c r="H305">
        <f>VLOOKUP($A305,'2011'!$A$2:$D$303,3,FALSE)</f>
        <v>64</v>
      </c>
      <c r="I305">
        <f>VLOOKUP($A305,'2011'!$A$2:$D$303,4,FALSE)</f>
        <v>8</v>
      </c>
      <c r="J305">
        <f>VLOOKUP($A305,'2012'!$A$2:$D$321,3,FALSE)</f>
        <v>119</v>
      </c>
      <c r="K305">
        <f>VLOOKUP($A305,'2012'!$A$2:$D$321,4,FALSE)</f>
        <v>35</v>
      </c>
      <c r="L305">
        <f t="shared" si="20"/>
        <v>-55</v>
      </c>
      <c r="M305" t="e">
        <f t="shared" si="21"/>
        <v>#N/A</v>
      </c>
      <c r="N305" t="e">
        <f t="shared" si="22"/>
        <v>#N/A</v>
      </c>
      <c r="O305">
        <f t="shared" si="23"/>
        <v>12.5</v>
      </c>
      <c r="P305">
        <f t="shared" si="24"/>
        <v>29.411764705882355</v>
      </c>
    </row>
    <row r="306" spans="1:16">
      <c r="A306" t="s">
        <v>587</v>
      </c>
      <c r="C306" t="s">
        <v>588</v>
      </c>
      <c r="D306" t="s">
        <v>711</v>
      </c>
      <c r="E306" t="s">
        <v>712</v>
      </c>
      <c r="F306">
        <f>VLOOKUP($A306,'2010'!$A$2:$D$307,3,FALSE)</f>
        <v>224</v>
      </c>
      <c r="G306">
        <f>VLOOKUP($A306,'2010'!$A$2:$D$307,4,FALSE)</f>
        <v>11</v>
      </c>
      <c r="H306">
        <f>VLOOKUP($A306,'2011'!$A$2:$D$303,3,FALSE)</f>
        <v>226</v>
      </c>
      <c r="I306">
        <f>VLOOKUP($A306,'2011'!$A$2:$D$303,4,FALSE)</f>
        <v>8</v>
      </c>
      <c r="J306">
        <f>VLOOKUP($A306,'2012'!$A$2:$D$321,3,FALSE)</f>
        <v>194</v>
      </c>
      <c r="K306">
        <f>VLOOKUP($A306,'2012'!$A$2:$D$321,4,FALSE)</f>
        <v>3</v>
      </c>
      <c r="L306">
        <f t="shared" si="20"/>
        <v>32</v>
      </c>
      <c r="M306">
        <f t="shared" si="21"/>
        <v>-2</v>
      </c>
      <c r="N306">
        <f t="shared" si="22"/>
        <v>4.9107142857142856</v>
      </c>
      <c r="O306">
        <f t="shared" si="23"/>
        <v>3.5398230088495577</v>
      </c>
      <c r="P306">
        <f t="shared" si="24"/>
        <v>1.5463917525773196</v>
      </c>
    </row>
    <row r="307" spans="1:16">
      <c r="A307" t="s">
        <v>589</v>
      </c>
      <c r="C307" t="s">
        <v>590</v>
      </c>
      <c r="D307" t="s">
        <v>711</v>
      </c>
      <c r="E307" t="s">
        <v>712</v>
      </c>
      <c r="F307">
        <f>VLOOKUP($A307,'2010'!$A$2:$D$307,3,FALSE)</f>
        <v>454</v>
      </c>
      <c r="G307">
        <f>VLOOKUP($A307,'2010'!$A$2:$D$307,4,FALSE)</f>
        <v>136</v>
      </c>
      <c r="H307">
        <f>VLOOKUP($A307,'2011'!$A$2:$D$303,3,FALSE)</f>
        <v>454</v>
      </c>
      <c r="I307">
        <f>VLOOKUP($A307,'2011'!$A$2:$D$303,4,FALSE)</f>
        <v>121</v>
      </c>
      <c r="J307">
        <f>VLOOKUP($A307,'2012'!$A$2:$D$321,3,FALSE)</f>
        <v>403</v>
      </c>
      <c r="K307">
        <f>VLOOKUP($A307,'2012'!$A$2:$D$321,4,FALSE)</f>
        <v>150</v>
      </c>
      <c r="L307">
        <f t="shared" si="20"/>
        <v>51</v>
      </c>
      <c r="M307">
        <f t="shared" si="21"/>
        <v>0</v>
      </c>
      <c r="N307">
        <f t="shared" si="22"/>
        <v>29.955947136563875</v>
      </c>
      <c r="O307">
        <f t="shared" si="23"/>
        <v>26.651982378854626</v>
      </c>
      <c r="P307">
        <f t="shared" si="24"/>
        <v>37.220843672456574</v>
      </c>
    </row>
    <row r="308" spans="1:16">
      <c r="A308" t="s">
        <v>591</v>
      </c>
      <c r="C308" t="s">
        <v>592</v>
      </c>
      <c r="D308" t="s">
        <v>711</v>
      </c>
      <c r="E308" t="s">
        <v>712</v>
      </c>
      <c r="F308">
        <f>VLOOKUP($A308,'2010'!$A$2:$D$307,3,FALSE)</f>
        <v>52</v>
      </c>
      <c r="G308">
        <f>VLOOKUP($A308,'2010'!$A$2:$D$307,4,FALSE)</f>
        <v>1</v>
      </c>
      <c r="H308">
        <f>VLOOKUP($A308,'2011'!$A$2:$D$303,3,FALSE)</f>
        <v>79</v>
      </c>
      <c r="I308">
        <f>VLOOKUP($A308,'2011'!$A$2:$D$303,4,FALSE)</f>
        <v>2</v>
      </c>
      <c r="J308">
        <f>VLOOKUP($A308,'2012'!$A$2:$D$321,3,FALSE)</f>
        <v>304</v>
      </c>
      <c r="K308">
        <f>VLOOKUP($A308,'2012'!$A$2:$D$321,4,FALSE)</f>
        <v>149</v>
      </c>
      <c r="L308">
        <f t="shared" si="20"/>
        <v>-225</v>
      </c>
      <c r="M308">
        <f t="shared" si="21"/>
        <v>-27</v>
      </c>
      <c r="N308">
        <f t="shared" si="22"/>
        <v>1.9230769230769231</v>
      </c>
      <c r="O308">
        <f t="shared" si="23"/>
        <v>2.5316455696202533</v>
      </c>
      <c r="P308">
        <f t="shared" si="24"/>
        <v>49.013157894736842</v>
      </c>
    </row>
    <row r="309" spans="1:16">
      <c r="A309" t="s">
        <v>593</v>
      </c>
      <c r="C309" t="s">
        <v>594</v>
      </c>
      <c r="D309" t="s">
        <v>711</v>
      </c>
      <c r="E309" t="s">
        <v>712</v>
      </c>
      <c r="F309">
        <f>VLOOKUP($A309,'2010'!$A$2:$D$307,3,FALSE)</f>
        <v>110</v>
      </c>
      <c r="G309">
        <f>VLOOKUP($A309,'2010'!$A$2:$D$307,4,FALSE)</f>
        <v>21</v>
      </c>
      <c r="H309">
        <f>VLOOKUP($A309,'2011'!$A$2:$D$303,3,FALSE)</f>
        <v>149</v>
      </c>
      <c r="I309">
        <f>VLOOKUP($A309,'2011'!$A$2:$D$303,4,FALSE)</f>
        <v>101</v>
      </c>
      <c r="J309">
        <f>VLOOKUP($A309,'2012'!$A$2:$D$321,3,FALSE)</f>
        <v>124</v>
      </c>
      <c r="K309">
        <f>VLOOKUP($A309,'2012'!$A$2:$D$321,4,FALSE)</f>
        <v>105</v>
      </c>
      <c r="L309">
        <f t="shared" si="20"/>
        <v>25</v>
      </c>
      <c r="M309">
        <f t="shared" si="21"/>
        <v>-39</v>
      </c>
      <c r="N309">
        <f t="shared" si="22"/>
        <v>19.090909090909093</v>
      </c>
      <c r="O309">
        <f t="shared" si="23"/>
        <v>67.785234899328856</v>
      </c>
      <c r="P309">
        <f t="shared" si="24"/>
        <v>84.677419354838719</v>
      </c>
    </row>
    <row r="310" spans="1:16">
      <c r="A310" t="s">
        <v>595</v>
      </c>
      <c r="C310" t="s">
        <v>596</v>
      </c>
      <c r="D310" t="s">
        <v>711</v>
      </c>
      <c r="E310" t="s">
        <v>712</v>
      </c>
      <c r="F310">
        <f>VLOOKUP($A310,'2010'!$A$2:$D$307,3,FALSE)</f>
        <v>218</v>
      </c>
      <c r="G310">
        <f>VLOOKUP($A310,'2010'!$A$2:$D$307,4,FALSE)</f>
        <v>89</v>
      </c>
      <c r="H310">
        <f>VLOOKUP($A310,'2011'!$A$2:$D$303,3,FALSE)</f>
        <v>268</v>
      </c>
      <c r="I310">
        <f>VLOOKUP($A310,'2011'!$A$2:$D$303,4,FALSE)</f>
        <v>67</v>
      </c>
      <c r="J310">
        <f>VLOOKUP($A310,'2012'!$A$2:$D$321,3,FALSE)</f>
        <v>194</v>
      </c>
      <c r="K310">
        <f>VLOOKUP($A310,'2012'!$A$2:$D$321,4,FALSE)</f>
        <v>108</v>
      </c>
      <c r="L310">
        <f t="shared" si="20"/>
        <v>74</v>
      </c>
      <c r="M310">
        <f t="shared" si="21"/>
        <v>-50</v>
      </c>
      <c r="N310">
        <f t="shared" si="22"/>
        <v>40.825688073394495</v>
      </c>
      <c r="O310">
        <f t="shared" si="23"/>
        <v>25</v>
      </c>
      <c r="P310">
        <f t="shared" si="24"/>
        <v>55.670103092783506</v>
      </c>
    </row>
    <row r="311" spans="1:16">
      <c r="A311" t="s">
        <v>597</v>
      </c>
      <c r="C311" t="s">
        <v>598</v>
      </c>
      <c r="D311" t="s">
        <v>711</v>
      </c>
      <c r="E311" t="s">
        <v>709</v>
      </c>
      <c r="F311">
        <f>VLOOKUP($A311,'2010'!$A$2:$D$307,3,FALSE)</f>
        <v>19550</v>
      </c>
      <c r="G311">
        <f>VLOOKUP($A311,'2010'!$A$2:$D$307,4,FALSE)</f>
        <v>4433</v>
      </c>
      <c r="H311">
        <f>VLOOKUP($A311,'2011'!$A$2:$D$303,3,FALSE)</f>
        <v>21775</v>
      </c>
      <c r="I311">
        <f>VLOOKUP($A311,'2011'!$A$2:$D$303,4,FALSE)</f>
        <v>4855</v>
      </c>
      <c r="J311">
        <f>VLOOKUP($A311,'2012'!$A$2:$D$321,3,FALSE)</f>
        <v>21888</v>
      </c>
      <c r="K311">
        <f>VLOOKUP($A311,'2012'!$A$2:$D$321,4,FALSE)</f>
        <v>4587</v>
      </c>
      <c r="L311">
        <f t="shared" si="20"/>
        <v>-113</v>
      </c>
      <c r="M311">
        <f t="shared" si="21"/>
        <v>-2225</v>
      </c>
      <c r="N311">
        <f t="shared" si="22"/>
        <v>22.675191815856778</v>
      </c>
      <c r="O311">
        <f t="shared" si="23"/>
        <v>22.296211251435132</v>
      </c>
      <c r="P311">
        <f t="shared" si="24"/>
        <v>20.956688596491226</v>
      </c>
    </row>
    <row r="312" spans="1:16">
      <c r="A312" t="s">
        <v>599</v>
      </c>
      <c r="C312" t="s">
        <v>600</v>
      </c>
      <c r="D312" t="s">
        <v>711</v>
      </c>
      <c r="E312" t="s">
        <v>709</v>
      </c>
      <c r="F312">
        <f>VLOOKUP($A312,'2010'!$A$2:$D$307,3,FALSE)</f>
        <v>8311</v>
      </c>
      <c r="G312">
        <f>VLOOKUP($A312,'2010'!$A$2:$D$307,4,FALSE)</f>
        <v>1580</v>
      </c>
      <c r="H312">
        <f>VLOOKUP($A312,'2011'!$A$2:$D$303,3,FALSE)</f>
        <v>9521</v>
      </c>
      <c r="I312">
        <f>VLOOKUP($A312,'2011'!$A$2:$D$303,4,FALSE)</f>
        <v>1756</v>
      </c>
      <c r="J312">
        <f>VLOOKUP($A312,'2012'!$A$2:$D$321,3,FALSE)</f>
        <v>9231</v>
      </c>
      <c r="K312">
        <f>VLOOKUP($A312,'2012'!$A$2:$D$321,4,FALSE)</f>
        <v>1915</v>
      </c>
      <c r="L312">
        <f t="shared" si="20"/>
        <v>290</v>
      </c>
      <c r="M312">
        <f t="shared" si="21"/>
        <v>-1210</v>
      </c>
      <c r="N312">
        <f t="shared" si="22"/>
        <v>19.010949344242569</v>
      </c>
      <c r="O312">
        <f t="shared" si="23"/>
        <v>18.443440815040439</v>
      </c>
      <c r="P312">
        <f t="shared" si="24"/>
        <v>20.745314700465823</v>
      </c>
    </row>
    <row r="313" spans="1:16">
      <c r="A313" t="s">
        <v>601</v>
      </c>
      <c r="C313" t="s">
        <v>602</v>
      </c>
      <c r="D313" t="s">
        <v>711</v>
      </c>
      <c r="E313" t="s">
        <v>709</v>
      </c>
      <c r="F313">
        <f>VLOOKUP($A313,'2010'!$A$2:$D$307,3,FALSE)</f>
        <v>12050</v>
      </c>
      <c r="G313">
        <f>VLOOKUP($A313,'2010'!$A$2:$D$307,4,FALSE)</f>
        <v>2697</v>
      </c>
      <c r="H313">
        <f>VLOOKUP($A313,'2011'!$A$2:$D$303,3,FALSE)</f>
        <v>13169</v>
      </c>
      <c r="I313">
        <f>VLOOKUP($A313,'2011'!$A$2:$D$303,4,FALSE)</f>
        <v>2919</v>
      </c>
      <c r="J313">
        <f>VLOOKUP($A313,'2012'!$A$2:$D$321,3,FALSE)</f>
        <v>12928</v>
      </c>
      <c r="K313">
        <f>VLOOKUP($A313,'2012'!$A$2:$D$321,4,FALSE)</f>
        <v>2681</v>
      </c>
      <c r="L313">
        <f t="shared" si="20"/>
        <v>241</v>
      </c>
      <c r="M313">
        <f t="shared" si="21"/>
        <v>-1119</v>
      </c>
      <c r="N313">
        <f t="shared" si="22"/>
        <v>22.38174273858921</v>
      </c>
      <c r="O313">
        <f t="shared" si="23"/>
        <v>22.165692155820487</v>
      </c>
      <c r="P313">
        <f t="shared" si="24"/>
        <v>20.737933168316832</v>
      </c>
    </row>
    <row r="314" spans="1:16">
      <c r="A314" t="s">
        <v>603</v>
      </c>
      <c r="C314" t="s">
        <v>604</v>
      </c>
      <c r="D314" t="s">
        <v>711</v>
      </c>
      <c r="E314" t="s">
        <v>712</v>
      </c>
      <c r="F314">
        <f>VLOOKUP($A314,'2010'!$A$2:$D$307,3,FALSE)</f>
        <v>156</v>
      </c>
      <c r="G314">
        <f>VLOOKUP($A314,'2010'!$A$2:$D$307,4,FALSE)</f>
        <v>44</v>
      </c>
      <c r="H314">
        <f>VLOOKUP($A314,'2011'!$A$2:$D$303,3,FALSE)</f>
        <v>186</v>
      </c>
      <c r="I314">
        <f>VLOOKUP($A314,'2011'!$A$2:$D$303,4,FALSE)</f>
        <v>45</v>
      </c>
      <c r="J314">
        <f>VLOOKUP($A314,'2012'!$A$2:$D$321,3,FALSE)</f>
        <v>147</v>
      </c>
      <c r="K314">
        <f>VLOOKUP($A314,'2012'!$A$2:$D$321,4,FALSE)</f>
        <v>7</v>
      </c>
      <c r="L314">
        <f t="shared" si="20"/>
        <v>39</v>
      </c>
      <c r="M314">
        <f t="shared" si="21"/>
        <v>-30</v>
      </c>
      <c r="N314">
        <f t="shared" si="22"/>
        <v>28.205128205128204</v>
      </c>
      <c r="O314">
        <f t="shared" si="23"/>
        <v>24.193548387096776</v>
      </c>
      <c r="P314">
        <f t="shared" si="24"/>
        <v>4.7619047619047619</v>
      </c>
    </row>
    <row r="315" spans="1:16">
      <c r="A315" t="s">
        <v>694</v>
      </c>
      <c r="C315" t="s">
        <v>695</v>
      </c>
      <c r="D315" t="s">
        <v>711</v>
      </c>
      <c r="E315" t="s">
        <v>712</v>
      </c>
      <c r="F315" t="e">
        <f>VLOOKUP($A315,'2010'!$A$2:$D$307,3,FALSE)</f>
        <v>#N/A</v>
      </c>
      <c r="G315" t="e">
        <f>VLOOKUP($A315,'2010'!$A$2:$D$307,4,FALSE)</f>
        <v>#N/A</v>
      </c>
      <c r="H315" t="e">
        <f>VLOOKUP($A315,'2011'!$A$2:$D$303,3,FALSE)</f>
        <v>#N/A</v>
      </c>
      <c r="I315" t="e">
        <f>VLOOKUP($A315,'2011'!$A$2:$D$303,4,FALSE)</f>
        <v>#N/A</v>
      </c>
      <c r="J315" t="str">
        <f>VLOOKUP($A315,'2012'!$A$2:$D$321,3,FALSE)</f>
        <v>-</v>
      </c>
      <c r="K315" t="str">
        <f>VLOOKUP($A315,'2012'!$A$2:$D$321,4,FALSE)</f>
        <v>-</v>
      </c>
      <c r="L315" t="e">
        <f t="shared" si="20"/>
        <v>#N/A</v>
      </c>
      <c r="M315" t="e">
        <f t="shared" si="21"/>
        <v>#N/A</v>
      </c>
      <c r="N315" t="e">
        <f t="shared" si="22"/>
        <v>#N/A</v>
      </c>
      <c r="O315" t="e">
        <f t="shared" si="23"/>
        <v>#N/A</v>
      </c>
      <c r="P315" t="e">
        <f t="shared" si="24"/>
        <v>#VALUE!</v>
      </c>
    </row>
    <row r="316" spans="1:16">
      <c r="A316" t="s">
        <v>605</v>
      </c>
      <c r="C316" t="s">
        <v>606</v>
      </c>
      <c r="D316" t="s">
        <v>711</v>
      </c>
      <c r="E316" t="s">
        <v>712</v>
      </c>
      <c r="F316">
        <f>VLOOKUP($A316,'2010'!$A$2:$D$307,3,FALSE)</f>
        <v>1142</v>
      </c>
      <c r="G316">
        <f>VLOOKUP($A316,'2010'!$A$2:$D$307,4,FALSE)</f>
        <v>435</v>
      </c>
      <c r="H316">
        <f>VLOOKUP($A316,'2011'!$A$2:$D$303,3,FALSE)</f>
        <v>1230</v>
      </c>
      <c r="I316">
        <f>VLOOKUP($A316,'2011'!$A$2:$D$303,4,FALSE)</f>
        <v>458</v>
      </c>
      <c r="J316">
        <f>VLOOKUP($A316,'2012'!$A$2:$D$321,3,FALSE)</f>
        <v>1041</v>
      </c>
      <c r="K316">
        <f>VLOOKUP($A316,'2012'!$A$2:$D$321,4,FALSE)</f>
        <v>293</v>
      </c>
      <c r="L316">
        <f t="shared" si="20"/>
        <v>189</v>
      </c>
      <c r="M316">
        <f t="shared" si="21"/>
        <v>-88</v>
      </c>
      <c r="N316">
        <f t="shared" si="22"/>
        <v>38.091068301225924</v>
      </c>
      <c r="O316">
        <f t="shared" si="23"/>
        <v>37.235772357723576</v>
      </c>
      <c r="P316">
        <f t="shared" si="24"/>
        <v>28.146013448607111</v>
      </c>
    </row>
    <row r="317" spans="1:16">
      <c r="A317" t="s">
        <v>696</v>
      </c>
      <c r="C317" t="s">
        <v>697</v>
      </c>
      <c r="D317" t="s">
        <v>711</v>
      </c>
      <c r="E317" t="s">
        <v>712</v>
      </c>
      <c r="F317" t="e">
        <f>VLOOKUP($A317,'2010'!$A$2:$D$307,3,FALSE)</f>
        <v>#N/A</v>
      </c>
      <c r="G317" t="e">
        <f>VLOOKUP($A317,'2010'!$A$2:$D$307,4,FALSE)</f>
        <v>#N/A</v>
      </c>
      <c r="H317" t="e">
        <f>VLOOKUP($A317,'2011'!$A$2:$D$303,3,FALSE)</f>
        <v>#N/A</v>
      </c>
      <c r="I317" t="e">
        <f>VLOOKUP($A317,'2011'!$A$2:$D$303,4,FALSE)</f>
        <v>#N/A</v>
      </c>
      <c r="J317" t="str">
        <f>VLOOKUP($A317,'2012'!$A$2:$D$321,3,FALSE)</f>
        <v>-</v>
      </c>
      <c r="K317">
        <f>VLOOKUP($A317,'2012'!$A$2:$D$321,4,FALSE)</f>
        <v>14</v>
      </c>
      <c r="L317" t="e">
        <f t="shared" si="20"/>
        <v>#N/A</v>
      </c>
      <c r="M317" t="e">
        <f t="shared" si="21"/>
        <v>#N/A</v>
      </c>
      <c r="N317" t="e">
        <f t="shared" si="22"/>
        <v>#N/A</v>
      </c>
      <c r="O317" t="e">
        <f t="shared" si="23"/>
        <v>#N/A</v>
      </c>
      <c r="P317" t="e">
        <f t="shared" si="24"/>
        <v>#VALUE!</v>
      </c>
    </row>
    <row r="318" spans="1:16">
      <c r="A318" t="s">
        <v>607</v>
      </c>
      <c r="C318" t="s">
        <v>608</v>
      </c>
      <c r="D318" t="s">
        <v>711</v>
      </c>
      <c r="E318" t="s">
        <v>709</v>
      </c>
      <c r="F318">
        <f>VLOOKUP($A318,'2010'!$A$2:$D$307,3,FALSE)</f>
        <v>24548</v>
      </c>
      <c r="G318">
        <f>VLOOKUP($A318,'2010'!$A$2:$D$307,4,FALSE)</f>
        <v>3927</v>
      </c>
      <c r="H318">
        <f>VLOOKUP($A318,'2011'!$A$2:$D$303,3,FALSE)</f>
        <v>23725</v>
      </c>
      <c r="I318">
        <f>VLOOKUP($A318,'2011'!$A$2:$D$303,4,FALSE)</f>
        <v>3701</v>
      </c>
      <c r="J318">
        <f>VLOOKUP($A318,'2012'!$A$2:$D$321,3,FALSE)</f>
        <v>23570</v>
      </c>
      <c r="K318">
        <f>VLOOKUP($A318,'2012'!$A$2:$D$321,4,FALSE)</f>
        <v>3749</v>
      </c>
      <c r="L318">
        <f t="shared" si="20"/>
        <v>155</v>
      </c>
      <c r="M318">
        <f t="shared" si="21"/>
        <v>823</v>
      </c>
      <c r="N318">
        <f t="shared" si="22"/>
        <v>15.997229916897506</v>
      </c>
      <c r="O318">
        <f t="shared" si="23"/>
        <v>15.599578503688093</v>
      </c>
      <c r="P318">
        <f t="shared" si="24"/>
        <v>15.905812473483241</v>
      </c>
    </row>
    <row r="319" spans="1:16">
      <c r="A319" t="s">
        <v>609</v>
      </c>
      <c r="C319" t="s">
        <v>610</v>
      </c>
      <c r="D319" t="s">
        <v>711</v>
      </c>
      <c r="E319" t="s">
        <v>712</v>
      </c>
      <c r="F319">
        <f>VLOOKUP($A319,'2010'!$A$2:$D$307,3,FALSE)</f>
        <v>584</v>
      </c>
      <c r="G319">
        <f>VLOOKUP($A319,'2010'!$A$2:$D$307,4,FALSE)</f>
        <v>183</v>
      </c>
      <c r="H319">
        <f>VLOOKUP($A319,'2011'!$A$2:$D$303,3,FALSE)</f>
        <v>682</v>
      </c>
      <c r="I319">
        <f>VLOOKUP($A319,'2011'!$A$2:$D$303,4,FALSE)</f>
        <v>205</v>
      </c>
      <c r="J319">
        <f>VLOOKUP($A319,'2012'!$A$2:$D$321,3,FALSE)</f>
        <v>588</v>
      </c>
      <c r="K319">
        <f>VLOOKUP($A319,'2012'!$A$2:$D$321,4,FALSE)</f>
        <v>188</v>
      </c>
      <c r="L319">
        <f t="shared" si="20"/>
        <v>94</v>
      </c>
      <c r="M319">
        <f t="shared" si="21"/>
        <v>-98</v>
      </c>
      <c r="N319">
        <f t="shared" si="22"/>
        <v>31.335616438356162</v>
      </c>
      <c r="O319">
        <f t="shared" si="23"/>
        <v>30.058651026392962</v>
      </c>
      <c r="P319">
        <f t="shared" si="24"/>
        <v>31.972789115646261</v>
      </c>
    </row>
    <row r="320" spans="1:16">
      <c r="A320" t="s">
        <v>611</v>
      </c>
      <c r="C320" t="s">
        <v>612</v>
      </c>
      <c r="D320" t="s">
        <v>711</v>
      </c>
      <c r="E320" t="s">
        <v>709</v>
      </c>
      <c r="F320">
        <f>VLOOKUP($A320,'2010'!$A$2:$D$307,3,FALSE)</f>
        <v>7685</v>
      </c>
      <c r="G320">
        <f>VLOOKUP($A320,'2010'!$A$2:$D$307,4,FALSE)</f>
        <v>1378</v>
      </c>
      <c r="H320">
        <f>VLOOKUP($A320,'2011'!$A$2:$D$303,3,FALSE)</f>
        <v>8657</v>
      </c>
      <c r="I320">
        <f>VLOOKUP($A320,'2011'!$A$2:$D$303,4,FALSE)</f>
        <v>1492</v>
      </c>
      <c r="J320">
        <f>VLOOKUP($A320,'2012'!$A$2:$D$321,3,FALSE)</f>
        <v>9600</v>
      </c>
      <c r="K320">
        <f>VLOOKUP($A320,'2012'!$A$2:$D$321,4,FALSE)</f>
        <v>1638</v>
      </c>
      <c r="L320">
        <f t="shared" si="20"/>
        <v>-943</v>
      </c>
      <c r="M320">
        <f t="shared" si="21"/>
        <v>-972</v>
      </c>
      <c r="N320">
        <f t="shared" si="22"/>
        <v>17.931034482758619</v>
      </c>
      <c r="O320">
        <f t="shared" si="23"/>
        <v>17.234607831812408</v>
      </c>
      <c r="P320">
        <f t="shared" si="24"/>
        <v>17.0625</v>
      </c>
    </row>
    <row r="321" spans="1:16">
      <c r="A321" t="s">
        <v>613</v>
      </c>
      <c r="C321" t="s">
        <v>614</v>
      </c>
      <c r="D321" t="s">
        <v>711</v>
      </c>
      <c r="E321" t="s">
        <v>712</v>
      </c>
      <c r="F321">
        <f>VLOOKUP($A321,'2010'!$A$2:$D$307,3,FALSE)</f>
        <v>115</v>
      </c>
      <c r="G321">
        <f>VLOOKUP($A321,'2010'!$A$2:$D$307,4,FALSE)</f>
        <v>49</v>
      </c>
      <c r="H321">
        <f>VLOOKUP($A321,'2011'!$A$2:$D$303,3,FALSE)</f>
        <v>103</v>
      </c>
      <c r="I321">
        <f>VLOOKUP($A321,'2011'!$A$2:$D$303,4,FALSE)</f>
        <v>27</v>
      </c>
      <c r="J321">
        <f>VLOOKUP($A321,'2012'!$A$2:$D$321,3,FALSE)</f>
        <v>65</v>
      </c>
      <c r="K321">
        <f>VLOOKUP($A321,'2012'!$A$2:$D$321,4,FALSE)</f>
        <v>14</v>
      </c>
      <c r="L321">
        <f t="shared" si="20"/>
        <v>38</v>
      </c>
      <c r="M321">
        <f t="shared" si="21"/>
        <v>12</v>
      </c>
      <c r="N321">
        <f t="shared" si="22"/>
        <v>42.608695652173914</v>
      </c>
      <c r="O321">
        <f t="shared" si="23"/>
        <v>26.21359223300971</v>
      </c>
      <c r="P321">
        <f t="shared" si="24"/>
        <v>21.53846153846154</v>
      </c>
    </row>
    <row r="322" spans="1:16">
      <c r="A322" t="s">
        <v>615</v>
      </c>
      <c r="C322" t="s">
        <v>644</v>
      </c>
    </row>
  </sheetData>
  <autoFilter ref="A1:M322">
    <filterColumn colId="1"/>
  </autoFilter>
  <conditionalFormatting sqref="P9:P320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:P1048576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6"/>
  <sheetViews>
    <sheetView topLeftCell="A21" workbookViewId="0">
      <selection activeCell="N35" sqref="N35"/>
    </sheetView>
  </sheetViews>
  <sheetFormatPr defaultRowHeight="15"/>
  <cols>
    <col min="3" max="3" width="31.42578125" customWidth="1"/>
    <col min="4" max="11" width="9.140625" customWidth="1"/>
    <col min="15" max="15" width="10.42578125" customWidth="1"/>
  </cols>
  <sheetData>
    <row r="1" spans="1:15" s="3" customFormat="1">
      <c r="A1" s="3" t="s">
        <v>717</v>
      </c>
      <c r="B1" s="3" t="s">
        <v>718</v>
      </c>
      <c r="C1" s="3" t="s">
        <v>645</v>
      </c>
      <c r="D1" s="3" t="s">
        <v>708</v>
      </c>
      <c r="E1" s="3" t="s">
        <v>706</v>
      </c>
      <c r="F1" s="3" t="s">
        <v>698</v>
      </c>
      <c r="G1" s="3" t="s">
        <v>699</v>
      </c>
      <c r="H1" s="3" t="s">
        <v>700</v>
      </c>
      <c r="I1" s="3" t="s">
        <v>701</v>
      </c>
      <c r="J1" s="3" t="s">
        <v>702</v>
      </c>
      <c r="K1" s="3" t="s">
        <v>703</v>
      </c>
      <c r="L1" s="3" t="s">
        <v>719</v>
      </c>
      <c r="M1" s="3" t="s">
        <v>720</v>
      </c>
      <c r="N1" s="3" t="s">
        <v>721</v>
      </c>
      <c r="O1" s="3" t="s">
        <v>737</v>
      </c>
    </row>
    <row r="2" spans="1:15">
      <c r="A2" t="s">
        <v>17</v>
      </c>
      <c r="C2" t="s">
        <v>18</v>
      </c>
      <c r="D2" t="s">
        <v>711</v>
      </c>
      <c r="E2" t="s">
        <v>709</v>
      </c>
      <c r="F2">
        <v>16085</v>
      </c>
      <c r="G2">
        <v>3574</v>
      </c>
      <c r="H2">
        <v>16833</v>
      </c>
      <c r="I2">
        <v>4065</v>
      </c>
      <c r="J2">
        <v>18274</v>
      </c>
      <c r="K2">
        <v>4362</v>
      </c>
      <c r="L2">
        <v>22.219459123406899</v>
      </c>
      <c r="M2">
        <v>24.148993049367316</v>
      </c>
      <c r="N2">
        <v>23.869979205428475</v>
      </c>
      <c r="O2">
        <f>IF(K2&gt;1000,1,0)</f>
        <v>1</v>
      </c>
    </row>
    <row r="3" spans="1:15">
      <c r="A3" t="s">
        <v>23</v>
      </c>
      <c r="C3" t="s">
        <v>24</v>
      </c>
      <c r="D3" t="s">
        <v>711</v>
      </c>
      <c r="E3" t="s">
        <v>709</v>
      </c>
      <c r="F3">
        <v>15668</v>
      </c>
      <c r="G3">
        <v>2204</v>
      </c>
      <c r="H3">
        <v>13021</v>
      </c>
      <c r="I3">
        <v>1992</v>
      </c>
      <c r="J3">
        <v>10432</v>
      </c>
      <c r="K3">
        <v>2141</v>
      </c>
      <c r="L3">
        <v>14.066887924431965</v>
      </c>
      <c r="M3">
        <v>15.298364180938485</v>
      </c>
      <c r="N3">
        <v>20.523389570552148</v>
      </c>
      <c r="O3">
        <f t="shared" ref="O3:O66" si="0">IF(K3&gt;1000,1,0)</f>
        <v>1</v>
      </c>
    </row>
    <row r="4" spans="1:15">
      <c r="A4" t="s">
        <v>33</v>
      </c>
      <c r="C4" t="s">
        <v>34</v>
      </c>
      <c r="D4" t="s">
        <v>711</v>
      </c>
      <c r="E4" t="s">
        <v>709</v>
      </c>
      <c r="F4">
        <v>19793</v>
      </c>
      <c r="G4">
        <v>2918</v>
      </c>
      <c r="H4">
        <v>19716</v>
      </c>
      <c r="I4">
        <v>2832</v>
      </c>
      <c r="J4">
        <v>20241</v>
      </c>
      <c r="K4">
        <v>2990</v>
      </c>
      <c r="L4">
        <v>14.74258576264336</v>
      </c>
      <c r="M4">
        <v>14.36396835057821</v>
      </c>
      <c r="N4">
        <v>14.771997430956969</v>
      </c>
      <c r="O4">
        <f t="shared" si="0"/>
        <v>1</v>
      </c>
    </row>
    <row r="5" spans="1:15">
      <c r="A5" t="s">
        <v>35</v>
      </c>
      <c r="C5" t="s">
        <v>36</v>
      </c>
      <c r="D5" t="s">
        <v>711</v>
      </c>
      <c r="E5" t="s">
        <v>709</v>
      </c>
      <c r="F5">
        <v>13063</v>
      </c>
      <c r="G5">
        <v>2102</v>
      </c>
      <c r="H5">
        <v>14914</v>
      </c>
      <c r="I5">
        <v>2021</v>
      </c>
      <c r="J5">
        <v>12500</v>
      </c>
      <c r="K5">
        <v>1919</v>
      </c>
      <c r="L5">
        <v>16.091250095690118</v>
      </c>
      <c r="M5">
        <v>13.551025881721873</v>
      </c>
      <c r="N5">
        <v>15.351999999999999</v>
      </c>
      <c r="O5">
        <f t="shared" si="0"/>
        <v>1</v>
      </c>
    </row>
    <row r="6" spans="1:15">
      <c r="A6" t="s">
        <v>39</v>
      </c>
      <c r="C6" t="s">
        <v>40</v>
      </c>
      <c r="D6" t="s">
        <v>711</v>
      </c>
      <c r="E6" t="s">
        <v>709</v>
      </c>
      <c r="F6">
        <v>17167</v>
      </c>
      <c r="G6">
        <v>3828</v>
      </c>
      <c r="H6">
        <v>19890</v>
      </c>
      <c r="I6">
        <v>4303</v>
      </c>
      <c r="J6">
        <v>18050</v>
      </c>
      <c r="K6">
        <v>3815</v>
      </c>
      <c r="L6">
        <v>22.2985961437642</v>
      </c>
      <c r="M6">
        <v>21.633986928104576</v>
      </c>
      <c r="N6">
        <v>21.13573407202216</v>
      </c>
      <c r="O6">
        <f t="shared" si="0"/>
        <v>1</v>
      </c>
    </row>
    <row r="7" spans="1:15">
      <c r="A7" t="s">
        <v>43</v>
      </c>
      <c r="C7" t="s">
        <v>44</v>
      </c>
      <c r="D7" t="s">
        <v>711</v>
      </c>
      <c r="E7" t="s">
        <v>709</v>
      </c>
      <c r="F7">
        <v>458</v>
      </c>
      <c r="G7">
        <v>152</v>
      </c>
      <c r="H7">
        <v>709</v>
      </c>
      <c r="I7">
        <v>289</v>
      </c>
      <c r="J7">
        <v>1778</v>
      </c>
      <c r="K7">
        <v>664</v>
      </c>
      <c r="L7">
        <v>33.187772925764193</v>
      </c>
      <c r="M7">
        <v>40.761636107193226</v>
      </c>
      <c r="N7">
        <v>37.34533183352081</v>
      </c>
      <c r="O7">
        <f t="shared" si="0"/>
        <v>0</v>
      </c>
    </row>
    <row r="8" spans="1:15">
      <c r="A8" t="s">
        <v>45</v>
      </c>
      <c r="C8" t="s">
        <v>46</v>
      </c>
      <c r="D8" t="s">
        <v>711</v>
      </c>
      <c r="E8" t="s">
        <v>709</v>
      </c>
      <c r="F8">
        <v>29018</v>
      </c>
      <c r="G8">
        <v>5100</v>
      </c>
      <c r="H8">
        <v>32409</v>
      </c>
      <c r="I8">
        <v>5214</v>
      </c>
      <c r="J8">
        <v>28874</v>
      </c>
      <c r="K8">
        <v>5308</v>
      </c>
      <c r="L8">
        <v>17.575298090840167</v>
      </c>
      <c r="M8">
        <v>16.088123669351106</v>
      </c>
      <c r="N8">
        <v>18.38332063448085</v>
      </c>
      <c r="O8">
        <f t="shared" si="0"/>
        <v>1</v>
      </c>
    </row>
    <row r="9" spans="1:15">
      <c r="A9" t="s">
        <v>49</v>
      </c>
      <c r="C9" t="s">
        <v>50</v>
      </c>
      <c r="D9" t="s">
        <v>711</v>
      </c>
      <c r="E9" t="s">
        <v>709</v>
      </c>
      <c r="F9">
        <v>43383</v>
      </c>
      <c r="G9">
        <v>5480</v>
      </c>
      <c r="H9">
        <v>42962</v>
      </c>
      <c r="I9">
        <v>5520</v>
      </c>
      <c r="J9">
        <v>38807</v>
      </c>
      <c r="K9">
        <v>5135</v>
      </c>
      <c r="L9">
        <v>12.631676002120646</v>
      </c>
      <c r="M9">
        <v>12.848563847120712</v>
      </c>
      <c r="N9">
        <v>13.232148839126962</v>
      </c>
      <c r="O9">
        <f t="shared" si="0"/>
        <v>1</v>
      </c>
    </row>
    <row r="10" spans="1:15">
      <c r="A10" t="s">
        <v>61</v>
      </c>
      <c r="C10" t="s">
        <v>622</v>
      </c>
      <c r="D10" t="s">
        <v>711</v>
      </c>
      <c r="E10" t="s">
        <v>709</v>
      </c>
      <c r="F10">
        <v>5763</v>
      </c>
      <c r="G10">
        <v>1392</v>
      </c>
      <c r="H10">
        <v>6348</v>
      </c>
      <c r="I10">
        <v>1686</v>
      </c>
      <c r="J10">
        <v>5687</v>
      </c>
      <c r="K10">
        <v>1259</v>
      </c>
      <c r="L10">
        <v>24.154086413326393</v>
      </c>
      <c r="M10">
        <v>26.559546313799622</v>
      </c>
      <c r="N10">
        <v>22.138209952523301</v>
      </c>
      <c r="O10">
        <f t="shared" si="0"/>
        <v>1</v>
      </c>
    </row>
    <row r="11" spans="1:15">
      <c r="A11" t="s">
        <v>63</v>
      </c>
      <c r="C11" t="s">
        <v>64</v>
      </c>
      <c r="D11" t="s">
        <v>711</v>
      </c>
      <c r="E11" t="s">
        <v>709</v>
      </c>
      <c r="F11">
        <v>27656</v>
      </c>
      <c r="G11">
        <v>4067</v>
      </c>
      <c r="H11">
        <v>25306</v>
      </c>
      <c r="I11">
        <v>4342</v>
      </c>
      <c r="J11">
        <v>21396</v>
      </c>
      <c r="K11">
        <v>3920</v>
      </c>
      <c r="L11">
        <v>14.705669655770901</v>
      </c>
      <c r="M11">
        <v>17.157986248320555</v>
      </c>
      <c r="N11">
        <v>18.321181529257803</v>
      </c>
      <c r="O11">
        <f t="shared" si="0"/>
        <v>1</v>
      </c>
    </row>
    <row r="12" spans="1:15">
      <c r="A12" t="s">
        <v>69</v>
      </c>
      <c r="C12" t="s">
        <v>70</v>
      </c>
      <c r="D12" t="s">
        <v>711</v>
      </c>
      <c r="E12" t="s">
        <v>709</v>
      </c>
      <c r="F12">
        <v>14406</v>
      </c>
      <c r="G12">
        <v>3421</v>
      </c>
      <c r="H12">
        <v>16200</v>
      </c>
      <c r="I12">
        <v>3377</v>
      </c>
      <c r="J12">
        <v>15624</v>
      </c>
      <c r="K12">
        <v>2748</v>
      </c>
      <c r="L12">
        <v>23.7470498403443</v>
      </c>
      <c r="M12">
        <v>20.845679012345681</v>
      </c>
      <c r="N12">
        <v>17.588325652841782</v>
      </c>
      <c r="O12">
        <f t="shared" si="0"/>
        <v>1</v>
      </c>
    </row>
    <row r="13" spans="1:15">
      <c r="A13" t="s">
        <v>75</v>
      </c>
      <c r="C13" t="s">
        <v>76</v>
      </c>
      <c r="D13" t="s">
        <v>711</v>
      </c>
      <c r="E13" t="s">
        <v>709</v>
      </c>
      <c r="F13">
        <v>36870</v>
      </c>
      <c r="G13">
        <v>6104</v>
      </c>
      <c r="H13">
        <v>37420</v>
      </c>
      <c r="I13">
        <v>5326</v>
      </c>
      <c r="J13">
        <v>31812</v>
      </c>
      <c r="K13">
        <v>5417</v>
      </c>
      <c r="L13">
        <v>16.555465147816655</v>
      </c>
      <c r="M13">
        <v>14.233030464991984</v>
      </c>
      <c r="N13">
        <v>17.028165472148874</v>
      </c>
      <c r="O13">
        <f t="shared" si="0"/>
        <v>1</v>
      </c>
    </row>
    <row r="14" spans="1:15">
      <c r="A14" t="s">
        <v>77</v>
      </c>
      <c r="C14" t="s">
        <v>78</v>
      </c>
      <c r="D14" t="s">
        <v>711</v>
      </c>
      <c r="E14" t="s">
        <v>709</v>
      </c>
      <c r="F14">
        <v>2709</v>
      </c>
      <c r="G14">
        <v>139</v>
      </c>
      <c r="H14">
        <v>2200</v>
      </c>
      <c r="I14">
        <v>136</v>
      </c>
      <c r="J14">
        <v>2511</v>
      </c>
      <c r="K14">
        <v>141</v>
      </c>
      <c r="L14">
        <v>5.1310446659283864</v>
      </c>
      <c r="M14">
        <v>6.1818181818181817</v>
      </c>
      <c r="N14">
        <v>5.6152927120669061</v>
      </c>
      <c r="O14">
        <f t="shared" si="0"/>
        <v>0</v>
      </c>
    </row>
    <row r="15" spans="1:15">
      <c r="A15" t="s">
        <v>81</v>
      </c>
      <c r="C15" t="s">
        <v>82</v>
      </c>
      <c r="D15" t="s">
        <v>711</v>
      </c>
      <c r="E15" t="s">
        <v>709</v>
      </c>
      <c r="F15">
        <v>39420</v>
      </c>
      <c r="G15">
        <v>3859</v>
      </c>
      <c r="H15">
        <v>39305</v>
      </c>
      <c r="I15">
        <v>3688</v>
      </c>
      <c r="J15">
        <v>36451</v>
      </c>
      <c r="K15">
        <v>4717</v>
      </c>
      <c r="L15">
        <v>9.7894469812278029</v>
      </c>
      <c r="M15">
        <v>9.3830301488360259</v>
      </c>
      <c r="N15">
        <v>12.94066006419577</v>
      </c>
      <c r="O15">
        <f t="shared" si="0"/>
        <v>1</v>
      </c>
    </row>
    <row r="16" spans="1:15">
      <c r="A16" t="s">
        <v>85</v>
      </c>
      <c r="C16" t="s">
        <v>86</v>
      </c>
      <c r="D16" t="s">
        <v>711</v>
      </c>
      <c r="E16" t="s">
        <v>709</v>
      </c>
      <c r="F16">
        <v>34111</v>
      </c>
      <c r="G16">
        <v>7060</v>
      </c>
      <c r="H16">
        <v>34494</v>
      </c>
      <c r="I16">
        <v>7284</v>
      </c>
      <c r="J16">
        <v>29910</v>
      </c>
      <c r="K16">
        <v>6584</v>
      </c>
      <c r="L16">
        <v>20.697135821289319</v>
      </c>
      <c r="M16">
        <v>21.116715950600103</v>
      </c>
      <c r="N16">
        <v>22.012704781009695</v>
      </c>
      <c r="O16">
        <f t="shared" si="0"/>
        <v>1</v>
      </c>
    </row>
    <row r="17" spans="1:15">
      <c r="A17" t="s">
        <v>91</v>
      </c>
      <c r="C17" t="s">
        <v>92</v>
      </c>
      <c r="D17" t="s">
        <v>711</v>
      </c>
      <c r="E17" t="s">
        <v>709</v>
      </c>
      <c r="F17">
        <v>20887</v>
      </c>
      <c r="G17">
        <v>3602</v>
      </c>
      <c r="H17">
        <v>22440</v>
      </c>
      <c r="I17">
        <v>3279</v>
      </c>
      <c r="J17">
        <v>21832</v>
      </c>
      <c r="K17">
        <v>2821</v>
      </c>
      <c r="L17">
        <v>17.245176425527838</v>
      </c>
      <c r="M17">
        <v>14.612299465240641</v>
      </c>
      <c r="N17">
        <v>12.921399780139245</v>
      </c>
      <c r="O17">
        <f t="shared" si="0"/>
        <v>1</v>
      </c>
    </row>
    <row r="18" spans="1:15">
      <c r="A18" t="s">
        <v>95</v>
      </c>
      <c r="C18" t="s">
        <v>96</v>
      </c>
      <c r="D18" t="s">
        <v>711</v>
      </c>
      <c r="E18" t="s">
        <v>709</v>
      </c>
      <c r="F18">
        <v>601</v>
      </c>
      <c r="G18">
        <v>142</v>
      </c>
      <c r="H18">
        <v>1029</v>
      </c>
      <c r="I18">
        <v>244</v>
      </c>
      <c r="J18">
        <v>1947</v>
      </c>
      <c r="K18">
        <v>157</v>
      </c>
      <c r="L18">
        <v>23.627287853577371</v>
      </c>
      <c r="M18">
        <v>23.712342079689019</v>
      </c>
      <c r="N18">
        <v>8.0636877247046748</v>
      </c>
      <c r="O18">
        <f t="shared" si="0"/>
        <v>0</v>
      </c>
    </row>
    <row r="19" spans="1:15">
      <c r="A19" t="s">
        <v>99</v>
      </c>
      <c r="C19" t="s">
        <v>100</v>
      </c>
      <c r="D19" t="s">
        <v>711</v>
      </c>
      <c r="E19" t="s">
        <v>709</v>
      </c>
      <c r="F19">
        <v>9482</v>
      </c>
      <c r="G19">
        <v>2062</v>
      </c>
      <c r="H19">
        <v>11108</v>
      </c>
      <c r="I19">
        <v>2327</v>
      </c>
      <c r="J19">
        <v>9925</v>
      </c>
      <c r="K19">
        <v>2379</v>
      </c>
      <c r="L19">
        <v>21.746466990086478</v>
      </c>
      <c r="M19">
        <v>20.948865682391069</v>
      </c>
      <c r="N19">
        <v>23.969773299748113</v>
      </c>
      <c r="O19">
        <f t="shared" si="0"/>
        <v>1</v>
      </c>
    </row>
    <row r="20" spans="1:15">
      <c r="A20" t="s">
        <v>101</v>
      </c>
      <c r="C20" t="s">
        <v>102</v>
      </c>
      <c r="D20" t="s">
        <v>711</v>
      </c>
      <c r="E20" t="s">
        <v>709</v>
      </c>
      <c r="F20">
        <v>16225</v>
      </c>
      <c r="G20">
        <v>3378</v>
      </c>
      <c r="H20">
        <v>15507</v>
      </c>
      <c r="I20">
        <v>3261</v>
      </c>
      <c r="J20">
        <v>15831</v>
      </c>
      <c r="K20">
        <v>3401</v>
      </c>
      <c r="L20">
        <v>20.819722650231125</v>
      </c>
      <c r="M20">
        <v>21.029212613658348</v>
      </c>
      <c r="N20">
        <v>21.483165940243826</v>
      </c>
      <c r="O20">
        <f t="shared" si="0"/>
        <v>1</v>
      </c>
    </row>
    <row r="21" spans="1:15">
      <c r="A21" t="s">
        <v>103</v>
      </c>
      <c r="C21" t="s">
        <v>104</v>
      </c>
      <c r="D21" t="s">
        <v>711</v>
      </c>
      <c r="E21" t="s">
        <v>709</v>
      </c>
      <c r="F21">
        <v>15776</v>
      </c>
      <c r="G21">
        <v>3395</v>
      </c>
      <c r="H21">
        <v>17421</v>
      </c>
      <c r="I21">
        <v>3927</v>
      </c>
      <c r="J21">
        <v>16566</v>
      </c>
      <c r="K21">
        <v>3675</v>
      </c>
      <c r="L21">
        <v>21.520030425963487</v>
      </c>
      <c r="M21">
        <v>22.541759944894093</v>
      </c>
      <c r="N21">
        <v>22.183991307497283</v>
      </c>
      <c r="O21">
        <f t="shared" si="0"/>
        <v>1</v>
      </c>
    </row>
    <row r="22" spans="1:15">
      <c r="A22" t="s">
        <v>115</v>
      </c>
      <c r="C22" t="s">
        <v>116</v>
      </c>
      <c r="D22" t="s">
        <v>711</v>
      </c>
      <c r="E22" t="s">
        <v>709</v>
      </c>
      <c r="F22">
        <v>27427</v>
      </c>
      <c r="G22">
        <v>6411</v>
      </c>
      <c r="H22">
        <v>29355</v>
      </c>
      <c r="I22">
        <v>6355</v>
      </c>
      <c r="J22">
        <v>26639</v>
      </c>
      <c r="K22">
        <v>5318</v>
      </c>
      <c r="L22">
        <v>23.374776679913953</v>
      </c>
      <c r="M22">
        <v>21.64878214954863</v>
      </c>
      <c r="N22">
        <v>19.963211832275988</v>
      </c>
      <c r="O22">
        <f t="shared" si="0"/>
        <v>1</v>
      </c>
    </row>
    <row r="23" spans="1:15">
      <c r="A23" t="s">
        <v>117</v>
      </c>
      <c r="C23" t="s">
        <v>118</v>
      </c>
      <c r="D23" t="s">
        <v>711</v>
      </c>
      <c r="E23" t="s">
        <v>709</v>
      </c>
      <c r="F23">
        <v>5479</v>
      </c>
      <c r="G23">
        <v>235</v>
      </c>
      <c r="H23">
        <v>5814</v>
      </c>
      <c r="I23">
        <v>224</v>
      </c>
      <c r="J23">
        <v>5230</v>
      </c>
      <c r="K23">
        <v>233</v>
      </c>
      <c r="L23">
        <v>4.2891038510677131</v>
      </c>
      <c r="M23">
        <v>3.8527691778465774</v>
      </c>
      <c r="N23">
        <v>4.4550669216061181</v>
      </c>
      <c r="O23">
        <f t="shared" si="0"/>
        <v>0</v>
      </c>
    </row>
    <row r="24" spans="1:15">
      <c r="A24" t="s">
        <v>119</v>
      </c>
      <c r="C24" t="s">
        <v>120</v>
      </c>
      <c r="D24" t="s">
        <v>711</v>
      </c>
      <c r="E24" t="s">
        <v>709</v>
      </c>
      <c r="F24">
        <v>20764</v>
      </c>
      <c r="G24">
        <v>2883</v>
      </c>
      <c r="H24">
        <v>24861</v>
      </c>
      <c r="I24">
        <v>2936</v>
      </c>
      <c r="J24">
        <v>21512</v>
      </c>
      <c r="K24">
        <v>3064</v>
      </c>
      <c r="L24">
        <v>13.88460797534194</v>
      </c>
      <c r="M24">
        <v>11.809661719158521</v>
      </c>
      <c r="N24">
        <v>14.243213090368167</v>
      </c>
      <c r="O24">
        <f t="shared" si="0"/>
        <v>1</v>
      </c>
    </row>
    <row r="25" spans="1:15">
      <c r="A25" t="s">
        <v>125</v>
      </c>
      <c r="C25" t="s">
        <v>126</v>
      </c>
      <c r="D25" t="s">
        <v>711</v>
      </c>
      <c r="E25" t="s">
        <v>709</v>
      </c>
      <c r="F25">
        <v>8021</v>
      </c>
      <c r="G25">
        <v>1571</v>
      </c>
      <c r="H25">
        <v>8700</v>
      </c>
      <c r="I25">
        <v>1511</v>
      </c>
      <c r="J25">
        <v>6879</v>
      </c>
      <c r="K25">
        <v>1589</v>
      </c>
      <c r="L25">
        <v>19.586086522877448</v>
      </c>
      <c r="M25">
        <v>17.367816091954023</v>
      </c>
      <c r="N25">
        <v>23.099287687163834</v>
      </c>
      <c r="O25">
        <f t="shared" si="0"/>
        <v>1</v>
      </c>
    </row>
    <row r="26" spans="1:15">
      <c r="A26" t="s">
        <v>127</v>
      </c>
      <c r="C26" t="s">
        <v>128</v>
      </c>
      <c r="D26" t="s">
        <v>711</v>
      </c>
      <c r="E26" t="s">
        <v>709</v>
      </c>
      <c r="F26">
        <v>24496</v>
      </c>
      <c r="G26">
        <v>2822</v>
      </c>
      <c r="H26">
        <v>26228</v>
      </c>
      <c r="I26">
        <v>2997</v>
      </c>
      <c r="J26">
        <v>21553</v>
      </c>
      <c r="K26">
        <v>2880</v>
      </c>
      <c r="L26">
        <v>11.520248203788373</v>
      </c>
      <c r="M26">
        <v>11.426719536373342</v>
      </c>
      <c r="N26">
        <v>13.362408945390433</v>
      </c>
      <c r="O26">
        <f t="shared" si="0"/>
        <v>1</v>
      </c>
    </row>
    <row r="27" spans="1:15">
      <c r="A27" t="s">
        <v>143</v>
      </c>
      <c r="C27" t="s">
        <v>144</v>
      </c>
      <c r="D27" t="s">
        <v>711</v>
      </c>
      <c r="E27" t="s">
        <v>709</v>
      </c>
      <c r="F27">
        <v>332</v>
      </c>
      <c r="G27">
        <v>45</v>
      </c>
      <c r="H27">
        <v>346</v>
      </c>
      <c r="I27">
        <v>53</v>
      </c>
      <c r="J27">
        <v>342</v>
      </c>
      <c r="K27">
        <v>51</v>
      </c>
      <c r="L27">
        <v>13.554216867469879</v>
      </c>
      <c r="M27">
        <v>15.317919075144509</v>
      </c>
      <c r="N27">
        <v>14.912280701754385</v>
      </c>
      <c r="O27">
        <f t="shared" si="0"/>
        <v>0</v>
      </c>
    </row>
    <row r="28" spans="1:15">
      <c r="A28" t="s">
        <v>145</v>
      </c>
      <c r="C28" t="s">
        <v>146</v>
      </c>
      <c r="D28" t="s">
        <v>711</v>
      </c>
      <c r="E28" t="s">
        <v>709</v>
      </c>
      <c r="F28">
        <v>26775</v>
      </c>
      <c r="G28">
        <v>6255</v>
      </c>
      <c r="H28">
        <v>27906</v>
      </c>
      <c r="I28">
        <v>5107</v>
      </c>
      <c r="J28">
        <v>28194</v>
      </c>
      <c r="K28">
        <v>5432</v>
      </c>
      <c r="L28">
        <v>23.361344537815125</v>
      </c>
      <c r="M28">
        <v>18.300723858668384</v>
      </c>
      <c r="N28">
        <v>19.266510605093281</v>
      </c>
      <c r="O28">
        <f t="shared" si="0"/>
        <v>1</v>
      </c>
    </row>
    <row r="29" spans="1:15">
      <c r="A29" t="s">
        <v>151</v>
      </c>
      <c r="C29" t="s">
        <v>152</v>
      </c>
      <c r="D29" t="s">
        <v>711</v>
      </c>
      <c r="E29" t="s">
        <v>709</v>
      </c>
      <c r="F29">
        <v>9643</v>
      </c>
      <c r="G29">
        <v>1861</v>
      </c>
      <c r="H29">
        <v>9647</v>
      </c>
      <c r="I29">
        <v>2064</v>
      </c>
      <c r="J29">
        <v>6843</v>
      </c>
      <c r="K29">
        <v>1727</v>
      </c>
      <c r="L29">
        <v>19.298973348542983</v>
      </c>
      <c r="M29">
        <v>21.39525241007567</v>
      </c>
      <c r="N29">
        <v>25.237468946368551</v>
      </c>
      <c r="O29">
        <f t="shared" si="0"/>
        <v>1</v>
      </c>
    </row>
    <row r="30" spans="1:15">
      <c r="A30" t="s">
        <v>153</v>
      </c>
      <c r="C30" t="s">
        <v>154</v>
      </c>
      <c r="D30" t="s">
        <v>711</v>
      </c>
      <c r="E30" t="s">
        <v>709</v>
      </c>
      <c r="F30">
        <v>7955</v>
      </c>
      <c r="G30">
        <v>2252</v>
      </c>
      <c r="H30">
        <v>8319</v>
      </c>
      <c r="I30">
        <v>2391</v>
      </c>
      <c r="J30">
        <v>7795</v>
      </c>
      <c r="K30">
        <v>1950</v>
      </c>
      <c r="L30">
        <v>28.309239472030168</v>
      </c>
      <c r="M30">
        <v>28.741435268662098</v>
      </c>
      <c r="N30">
        <v>25.016035920461832</v>
      </c>
      <c r="O30">
        <f t="shared" si="0"/>
        <v>1</v>
      </c>
    </row>
    <row r="31" spans="1:15">
      <c r="A31" t="s">
        <v>157</v>
      </c>
      <c r="C31" t="s">
        <v>158</v>
      </c>
      <c r="D31" t="s">
        <v>711</v>
      </c>
      <c r="E31" t="s">
        <v>709</v>
      </c>
      <c r="F31">
        <v>26886</v>
      </c>
      <c r="G31">
        <v>4693</v>
      </c>
      <c r="H31">
        <v>26430</v>
      </c>
      <c r="I31">
        <v>5230</v>
      </c>
      <c r="J31">
        <v>23305</v>
      </c>
      <c r="K31">
        <v>4638</v>
      </c>
      <c r="L31">
        <v>17.455181135163279</v>
      </c>
      <c r="M31">
        <v>19.788119561104807</v>
      </c>
      <c r="N31">
        <v>19.901308732031751</v>
      </c>
      <c r="O31">
        <f t="shared" si="0"/>
        <v>1</v>
      </c>
    </row>
    <row r="32" spans="1:15">
      <c r="A32" t="s">
        <v>159</v>
      </c>
      <c r="C32" t="s">
        <v>160</v>
      </c>
      <c r="D32" t="s">
        <v>711</v>
      </c>
      <c r="E32" t="s">
        <v>709</v>
      </c>
      <c r="F32">
        <v>17590</v>
      </c>
      <c r="G32">
        <v>3225</v>
      </c>
      <c r="H32">
        <v>21741</v>
      </c>
      <c r="I32">
        <v>3555</v>
      </c>
      <c r="J32">
        <v>16244</v>
      </c>
      <c r="K32">
        <v>3002</v>
      </c>
      <c r="L32">
        <v>18.334280841387152</v>
      </c>
      <c r="M32">
        <v>16.351593762936385</v>
      </c>
      <c r="N32">
        <v>18.480669785767052</v>
      </c>
      <c r="O32">
        <f t="shared" si="0"/>
        <v>1</v>
      </c>
    </row>
    <row r="33" spans="1:15">
      <c r="A33" t="s">
        <v>171</v>
      </c>
      <c r="C33" t="s">
        <v>172</v>
      </c>
      <c r="D33" t="s">
        <v>711</v>
      </c>
      <c r="E33" t="s">
        <v>709</v>
      </c>
      <c r="F33">
        <v>24832</v>
      </c>
      <c r="G33">
        <v>3674</v>
      </c>
      <c r="H33">
        <v>24800</v>
      </c>
      <c r="I33">
        <v>3800</v>
      </c>
      <c r="J33">
        <v>26200</v>
      </c>
      <c r="K33">
        <v>4026</v>
      </c>
      <c r="L33">
        <v>14.795425257731958</v>
      </c>
      <c r="M33">
        <v>15.32258064516129</v>
      </c>
      <c r="N33">
        <v>15.366412213740457</v>
      </c>
      <c r="O33">
        <f t="shared" si="0"/>
        <v>1</v>
      </c>
    </row>
    <row r="34" spans="1:15">
      <c r="A34" t="s">
        <v>175</v>
      </c>
      <c r="C34" t="s">
        <v>176</v>
      </c>
      <c r="D34" t="s">
        <v>711</v>
      </c>
      <c r="E34" t="s">
        <v>709</v>
      </c>
      <c r="F34">
        <v>21163</v>
      </c>
      <c r="G34">
        <v>3418</v>
      </c>
      <c r="H34">
        <v>24826</v>
      </c>
      <c r="I34">
        <v>3505</v>
      </c>
      <c r="J34">
        <v>21410</v>
      </c>
      <c r="K34">
        <v>3540</v>
      </c>
      <c r="L34">
        <v>16.150829277512642</v>
      </c>
      <c r="M34">
        <v>14.118263111254331</v>
      </c>
      <c r="N34">
        <v>16.534329752452127</v>
      </c>
      <c r="O34">
        <f t="shared" si="0"/>
        <v>1</v>
      </c>
    </row>
    <row r="35" spans="1:15">
      <c r="A35" t="s">
        <v>177</v>
      </c>
      <c r="C35" t="s">
        <v>178</v>
      </c>
      <c r="D35" t="s">
        <v>711</v>
      </c>
      <c r="E35" t="s">
        <v>709</v>
      </c>
      <c r="F35">
        <v>20161</v>
      </c>
      <c r="G35">
        <v>5514</v>
      </c>
      <c r="H35">
        <v>22634</v>
      </c>
      <c r="I35">
        <v>5510</v>
      </c>
      <c r="J35">
        <v>18707</v>
      </c>
      <c r="K35">
        <v>4385</v>
      </c>
      <c r="L35">
        <v>27.349833837607264</v>
      </c>
      <c r="M35">
        <v>24.343907395952989</v>
      </c>
      <c r="N35">
        <v>23.44042337093067</v>
      </c>
      <c r="O35">
        <f t="shared" si="0"/>
        <v>1</v>
      </c>
    </row>
    <row r="36" spans="1:15">
      <c r="A36" t="s">
        <v>185</v>
      </c>
      <c r="C36" t="s">
        <v>186</v>
      </c>
      <c r="D36" t="s">
        <v>711</v>
      </c>
      <c r="E36" t="s">
        <v>715</v>
      </c>
      <c r="F36">
        <v>16012</v>
      </c>
      <c r="G36">
        <v>3587</v>
      </c>
      <c r="H36">
        <v>17615</v>
      </c>
      <c r="I36">
        <v>3900</v>
      </c>
      <c r="J36">
        <v>18872</v>
      </c>
      <c r="K36">
        <v>3550</v>
      </c>
      <c r="L36">
        <v>22.401948538596052</v>
      </c>
      <c r="M36">
        <v>22.140221402214021</v>
      </c>
      <c r="N36">
        <v>18.810936837643069</v>
      </c>
      <c r="O36">
        <f t="shared" si="0"/>
        <v>1</v>
      </c>
    </row>
    <row r="37" spans="1:15">
      <c r="A37" t="s">
        <v>195</v>
      </c>
      <c r="C37" t="s">
        <v>196</v>
      </c>
      <c r="D37" t="s">
        <v>711</v>
      </c>
      <c r="E37" t="s">
        <v>709</v>
      </c>
      <c r="F37">
        <v>16384</v>
      </c>
      <c r="G37">
        <v>3066</v>
      </c>
      <c r="H37">
        <v>17562</v>
      </c>
      <c r="I37">
        <v>3166</v>
      </c>
      <c r="J37">
        <v>17968</v>
      </c>
      <c r="K37">
        <v>2907</v>
      </c>
      <c r="L37">
        <v>18.71337890625</v>
      </c>
      <c r="M37">
        <v>18.027559503473409</v>
      </c>
      <c r="N37">
        <v>16.178762243989315</v>
      </c>
      <c r="O37">
        <f t="shared" si="0"/>
        <v>1</v>
      </c>
    </row>
    <row r="38" spans="1:15">
      <c r="A38" t="s">
        <v>205</v>
      </c>
      <c r="C38" t="s">
        <v>206</v>
      </c>
      <c r="D38" t="s">
        <v>711</v>
      </c>
      <c r="E38" t="s">
        <v>709</v>
      </c>
      <c r="F38">
        <v>29922</v>
      </c>
      <c r="G38">
        <v>4175</v>
      </c>
      <c r="H38">
        <v>26152</v>
      </c>
      <c r="I38">
        <v>4220</v>
      </c>
      <c r="J38">
        <v>26080</v>
      </c>
      <c r="K38">
        <v>4356</v>
      </c>
      <c r="L38">
        <v>13.952944321903615</v>
      </c>
      <c r="M38">
        <v>16.136433159987764</v>
      </c>
      <c r="N38">
        <v>16.702453987730063</v>
      </c>
      <c r="O38">
        <f t="shared" si="0"/>
        <v>1</v>
      </c>
    </row>
    <row r="39" spans="1:15">
      <c r="A39" t="s">
        <v>207</v>
      </c>
      <c r="C39" t="s">
        <v>626</v>
      </c>
      <c r="D39" t="s">
        <v>711</v>
      </c>
      <c r="E39" t="s">
        <v>709</v>
      </c>
      <c r="F39">
        <v>4997</v>
      </c>
      <c r="G39">
        <v>1453</v>
      </c>
      <c r="H39">
        <v>6393</v>
      </c>
      <c r="I39">
        <v>1410</v>
      </c>
      <c r="J39">
        <v>5293</v>
      </c>
      <c r="K39">
        <v>1443</v>
      </c>
      <c r="L39">
        <v>29.07744646788073</v>
      </c>
      <c r="M39">
        <v>22.055373064289068</v>
      </c>
      <c r="N39">
        <v>27.262422066880788</v>
      </c>
      <c r="O39">
        <f t="shared" si="0"/>
        <v>1</v>
      </c>
    </row>
    <row r="40" spans="1:15">
      <c r="A40" t="s">
        <v>221</v>
      </c>
      <c r="C40" t="s">
        <v>222</v>
      </c>
      <c r="D40" t="s">
        <v>711</v>
      </c>
      <c r="E40" t="s">
        <v>709</v>
      </c>
      <c r="F40">
        <v>9646</v>
      </c>
      <c r="G40">
        <v>2213</v>
      </c>
      <c r="H40">
        <v>9597</v>
      </c>
      <c r="I40">
        <v>2403</v>
      </c>
      <c r="J40">
        <v>9060</v>
      </c>
      <c r="K40">
        <v>2215</v>
      </c>
      <c r="L40">
        <v>22.942152187435205</v>
      </c>
      <c r="M40">
        <v>25.039074710847142</v>
      </c>
      <c r="N40">
        <v>24.448123620309051</v>
      </c>
      <c r="O40">
        <f t="shared" si="0"/>
        <v>1</v>
      </c>
    </row>
    <row r="41" spans="1:15">
      <c r="A41" t="s">
        <v>225</v>
      </c>
      <c r="C41" t="s">
        <v>226</v>
      </c>
      <c r="D41" t="s">
        <v>711</v>
      </c>
      <c r="E41" t="s">
        <v>709</v>
      </c>
      <c r="F41">
        <v>12005</v>
      </c>
      <c r="G41">
        <v>1722</v>
      </c>
      <c r="H41">
        <v>11633</v>
      </c>
      <c r="I41">
        <v>1743</v>
      </c>
      <c r="J41">
        <v>9192</v>
      </c>
      <c r="K41">
        <v>1800</v>
      </c>
      <c r="L41">
        <v>14.34402332361516</v>
      </c>
      <c r="M41">
        <v>14.983237342044184</v>
      </c>
      <c r="N41">
        <v>19.582245430809401</v>
      </c>
      <c r="O41">
        <f t="shared" si="0"/>
        <v>1</v>
      </c>
    </row>
    <row r="42" spans="1:15">
      <c r="A42" t="s">
        <v>227</v>
      </c>
      <c r="C42" t="s">
        <v>228</v>
      </c>
      <c r="D42" t="s">
        <v>711</v>
      </c>
      <c r="E42" t="s">
        <v>709</v>
      </c>
      <c r="F42">
        <v>30683</v>
      </c>
      <c r="G42">
        <v>6153</v>
      </c>
      <c r="H42">
        <v>35425</v>
      </c>
      <c r="I42">
        <v>5223</v>
      </c>
      <c r="J42">
        <v>31345</v>
      </c>
      <c r="K42">
        <v>4034</v>
      </c>
      <c r="L42">
        <v>20.053449793045008</v>
      </c>
      <c r="M42">
        <v>14.743824982357093</v>
      </c>
      <c r="N42">
        <v>12.869676184399426</v>
      </c>
      <c r="O42">
        <f t="shared" si="0"/>
        <v>1</v>
      </c>
    </row>
    <row r="43" spans="1:15">
      <c r="A43" t="s">
        <v>235</v>
      </c>
      <c r="C43" t="s">
        <v>236</v>
      </c>
      <c r="D43" t="s">
        <v>711</v>
      </c>
      <c r="E43" t="s">
        <v>709</v>
      </c>
      <c r="F43">
        <v>2535</v>
      </c>
      <c r="G43">
        <v>760</v>
      </c>
      <c r="H43">
        <v>2690</v>
      </c>
      <c r="I43">
        <v>731</v>
      </c>
      <c r="J43">
        <v>2692</v>
      </c>
      <c r="K43">
        <v>792</v>
      </c>
      <c r="L43">
        <v>29.980276134122285</v>
      </c>
      <c r="M43">
        <v>27.174721189591079</v>
      </c>
      <c r="N43">
        <v>29.420505200594356</v>
      </c>
      <c r="O43">
        <f t="shared" si="0"/>
        <v>0</v>
      </c>
    </row>
    <row r="44" spans="1:15">
      <c r="A44" t="s">
        <v>243</v>
      </c>
      <c r="C44" t="s">
        <v>244</v>
      </c>
      <c r="D44" t="s">
        <v>711</v>
      </c>
      <c r="E44" t="s">
        <v>709</v>
      </c>
      <c r="F44">
        <v>29646</v>
      </c>
      <c r="G44">
        <v>4727</v>
      </c>
      <c r="H44">
        <v>31229</v>
      </c>
      <c r="I44">
        <v>5618</v>
      </c>
      <c r="J44">
        <v>30608</v>
      </c>
      <c r="K44">
        <v>4730</v>
      </c>
      <c r="L44">
        <v>15.944815489442082</v>
      </c>
      <c r="M44">
        <v>17.98968907105575</v>
      </c>
      <c r="N44">
        <v>15.45347621536853</v>
      </c>
      <c r="O44">
        <f t="shared" si="0"/>
        <v>1</v>
      </c>
    </row>
    <row r="45" spans="1:15">
      <c r="A45" t="s">
        <v>247</v>
      </c>
      <c r="C45" t="s">
        <v>248</v>
      </c>
      <c r="D45" t="s">
        <v>711</v>
      </c>
      <c r="E45" t="s">
        <v>709</v>
      </c>
      <c r="F45">
        <v>587</v>
      </c>
      <c r="G45">
        <v>197</v>
      </c>
      <c r="H45">
        <v>616</v>
      </c>
      <c r="I45">
        <v>192</v>
      </c>
      <c r="J45">
        <v>444</v>
      </c>
      <c r="K45">
        <v>149</v>
      </c>
      <c r="L45">
        <v>33.560477001703575</v>
      </c>
      <c r="M45">
        <v>31.168831168831169</v>
      </c>
      <c r="N45">
        <v>33.558558558558559</v>
      </c>
      <c r="O45">
        <f t="shared" si="0"/>
        <v>0</v>
      </c>
    </row>
    <row r="46" spans="1:15">
      <c r="A46" t="s">
        <v>255</v>
      </c>
      <c r="C46" t="s">
        <v>256</v>
      </c>
      <c r="D46" t="s">
        <v>711</v>
      </c>
      <c r="E46" t="s">
        <v>709</v>
      </c>
      <c r="F46">
        <v>21256</v>
      </c>
      <c r="G46">
        <v>4462</v>
      </c>
      <c r="H46">
        <v>24148</v>
      </c>
      <c r="I46">
        <v>4866</v>
      </c>
      <c r="J46">
        <v>23428</v>
      </c>
      <c r="K46">
        <v>4962</v>
      </c>
      <c r="L46">
        <v>20.99171998494543</v>
      </c>
      <c r="M46">
        <v>20.150737121086632</v>
      </c>
      <c r="N46">
        <v>21.179784872801775</v>
      </c>
      <c r="O46">
        <f t="shared" si="0"/>
        <v>1</v>
      </c>
    </row>
    <row r="47" spans="1:15">
      <c r="A47" t="s">
        <v>257</v>
      </c>
      <c r="C47" t="s">
        <v>258</v>
      </c>
      <c r="D47" t="s">
        <v>711</v>
      </c>
      <c r="E47" t="s">
        <v>709</v>
      </c>
      <c r="F47">
        <v>19796</v>
      </c>
      <c r="G47">
        <v>4728</v>
      </c>
      <c r="H47">
        <v>19937</v>
      </c>
      <c r="I47">
        <v>4880</v>
      </c>
      <c r="J47">
        <v>16368</v>
      </c>
      <c r="K47">
        <v>4356</v>
      </c>
      <c r="L47">
        <v>23.883612851081025</v>
      </c>
      <c r="M47">
        <v>24.477102874053266</v>
      </c>
      <c r="N47">
        <v>26.612903225806448</v>
      </c>
      <c r="O47">
        <f t="shared" si="0"/>
        <v>1</v>
      </c>
    </row>
    <row r="48" spans="1:15">
      <c r="A48" t="s">
        <v>261</v>
      </c>
      <c r="C48" t="s">
        <v>262</v>
      </c>
      <c r="D48" t="s">
        <v>711</v>
      </c>
      <c r="E48" t="s">
        <v>709</v>
      </c>
      <c r="F48">
        <v>1223</v>
      </c>
      <c r="G48">
        <v>150</v>
      </c>
      <c r="H48">
        <v>1164</v>
      </c>
      <c r="I48">
        <v>142</v>
      </c>
      <c r="J48">
        <v>1112</v>
      </c>
      <c r="K48">
        <v>147</v>
      </c>
      <c r="L48">
        <v>12.264922322158627</v>
      </c>
      <c r="M48">
        <v>12.199312714776632</v>
      </c>
      <c r="N48">
        <v>13.219424460431656</v>
      </c>
      <c r="O48">
        <f t="shared" si="0"/>
        <v>0</v>
      </c>
    </row>
    <row r="49" spans="1:15">
      <c r="A49" t="s">
        <v>263</v>
      </c>
      <c r="C49" t="s">
        <v>264</v>
      </c>
      <c r="D49" t="s">
        <v>711</v>
      </c>
      <c r="E49" t="s">
        <v>709</v>
      </c>
      <c r="F49">
        <v>14935</v>
      </c>
      <c r="G49">
        <v>2477</v>
      </c>
      <c r="H49">
        <v>14801</v>
      </c>
      <c r="I49">
        <v>2377</v>
      </c>
      <c r="J49">
        <v>14733</v>
      </c>
      <c r="K49">
        <v>2226</v>
      </c>
      <c r="L49">
        <v>16.585202544358886</v>
      </c>
      <c r="M49">
        <v>16.059725694209849</v>
      </c>
      <c r="N49">
        <v>15.108939116269598</v>
      </c>
      <c r="O49">
        <f t="shared" si="0"/>
        <v>1</v>
      </c>
    </row>
    <row r="50" spans="1:15">
      <c r="A50" t="s">
        <v>267</v>
      </c>
      <c r="C50" t="s">
        <v>268</v>
      </c>
      <c r="D50" t="s">
        <v>711</v>
      </c>
      <c r="E50" t="s">
        <v>709</v>
      </c>
      <c r="F50">
        <v>15100</v>
      </c>
      <c r="G50">
        <v>2122</v>
      </c>
      <c r="H50">
        <v>19239</v>
      </c>
      <c r="I50">
        <v>2153</v>
      </c>
      <c r="J50">
        <v>18102</v>
      </c>
      <c r="K50">
        <v>2023</v>
      </c>
      <c r="L50">
        <v>14.052980132450333</v>
      </c>
      <c r="M50">
        <v>11.190810333177401</v>
      </c>
      <c r="N50">
        <v>11.175560711523588</v>
      </c>
      <c r="O50">
        <f t="shared" si="0"/>
        <v>1</v>
      </c>
    </row>
    <row r="51" spans="1:15">
      <c r="A51" t="s">
        <v>271</v>
      </c>
      <c r="C51" t="s">
        <v>272</v>
      </c>
      <c r="D51" t="s">
        <v>711</v>
      </c>
      <c r="E51" t="s">
        <v>709</v>
      </c>
      <c r="F51">
        <v>28640</v>
      </c>
      <c r="G51">
        <v>5242</v>
      </c>
      <c r="H51">
        <v>28010</v>
      </c>
      <c r="I51">
        <v>5281</v>
      </c>
      <c r="J51">
        <v>25916</v>
      </c>
      <c r="K51">
        <v>4942</v>
      </c>
      <c r="L51">
        <v>18.303072625698324</v>
      </c>
      <c r="M51">
        <v>18.853980721171009</v>
      </c>
      <c r="N51">
        <v>19.069300818027475</v>
      </c>
      <c r="O51">
        <f t="shared" si="0"/>
        <v>1</v>
      </c>
    </row>
    <row r="52" spans="1:15">
      <c r="A52" t="s">
        <v>273</v>
      </c>
      <c r="C52" t="s">
        <v>274</v>
      </c>
      <c r="D52" t="s">
        <v>711</v>
      </c>
      <c r="E52" t="s">
        <v>709</v>
      </c>
      <c r="F52">
        <v>37046</v>
      </c>
      <c r="G52">
        <v>4059</v>
      </c>
      <c r="H52">
        <v>38009</v>
      </c>
      <c r="I52">
        <v>3881</v>
      </c>
      <c r="J52">
        <v>33660</v>
      </c>
      <c r="K52">
        <v>4331</v>
      </c>
      <c r="L52">
        <v>10.956648491065163</v>
      </c>
      <c r="M52">
        <v>10.210739561682759</v>
      </c>
      <c r="N52">
        <v>12.866904337492574</v>
      </c>
      <c r="O52">
        <f t="shared" si="0"/>
        <v>1</v>
      </c>
    </row>
    <row r="53" spans="1:15">
      <c r="A53" t="s">
        <v>275</v>
      </c>
      <c r="C53" t="s">
        <v>276</v>
      </c>
      <c r="D53" t="s">
        <v>711</v>
      </c>
      <c r="E53" t="s">
        <v>709</v>
      </c>
      <c r="F53">
        <v>44083</v>
      </c>
      <c r="G53">
        <v>7524</v>
      </c>
      <c r="H53">
        <v>46540</v>
      </c>
      <c r="I53">
        <v>6809</v>
      </c>
      <c r="J53">
        <v>39341</v>
      </c>
      <c r="K53">
        <v>6210</v>
      </c>
      <c r="L53">
        <v>17.067803915341514</v>
      </c>
      <c r="M53">
        <v>14.630425440481307</v>
      </c>
      <c r="N53">
        <v>15.785058844462521</v>
      </c>
      <c r="O53">
        <f t="shared" si="0"/>
        <v>1</v>
      </c>
    </row>
    <row r="54" spans="1:15">
      <c r="A54" t="s">
        <v>283</v>
      </c>
      <c r="C54" t="s">
        <v>284</v>
      </c>
      <c r="D54" t="s">
        <v>711</v>
      </c>
      <c r="E54" t="s">
        <v>709</v>
      </c>
      <c r="F54">
        <v>13901</v>
      </c>
      <c r="G54">
        <v>2994</v>
      </c>
      <c r="H54">
        <v>17908</v>
      </c>
      <c r="I54">
        <v>2882</v>
      </c>
      <c r="J54">
        <v>18719</v>
      </c>
      <c r="K54">
        <v>2778</v>
      </c>
      <c r="L54">
        <v>21.538018847564924</v>
      </c>
      <c r="M54">
        <v>16.093366093366093</v>
      </c>
      <c r="N54">
        <v>14.840536353437683</v>
      </c>
      <c r="O54">
        <f t="shared" si="0"/>
        <v>1</v>
      </c>
    </row>
    <row r="55" spans="1:15">
      <c r="A55" t="s">
        <v>287</v>
      </c>
      <c r="C55" t="s">
        <v>288</v>
      </c>
      <c r="D55" t="s">
        <v>711</v>
      </c>
      <c r="E55" t="s">
        <v>709</v>
      </c>
      <c r="F55">
        <v>52823</v>
      </c>
      <c r="G55">
        <v>7462</v>
      </c>
      <c r="H55">
        <v>52488</v>
      </c>
      <c r="I55">
        <v>6844</v>
      </c>
      <c r="J55">
        <v>49389</v>
      </c>
      <c r="K55">
        <v>6428</v>
      </c>
      <c r="L55">
        <v>14.126422202449691</v>
      </c>
      <c r="M55">
        <v>13.039170858100899</v>
      </c>
      <c r="N55">
        <v>13.015043835671911</v>
      </c>
      <c r="O55">
        <f t="shared" si="0"/>
        <v>1</v>
      </c>
    </row>
    <row r="56" spans="1:15">
      <c r="A56" t="s">
        <v>289</v>
      </c>
      <c r="C56" t="s">
        <v>290</v>
      </c>
      <c r="D56" t="s">
        <v>711</v>
      </c>
      <c r="E56" t="s">
        <v>709</v>
      </c>
      <c r="F56">
        <v>5248</v>
      </c>
      <c r="G56">
        <v>871</v>
      </c>
      <c r="H56">
        <v>4935</v>
      </c>
      <c r="I56">
        <v>905</v>
      </c>
      <c r="J56">
        <v>4119</v>
      </c>
      <c r="K56">
        <v>870</v>
      </c>
      <c r="L56">
        <v>16.596798780487802</v>
      </c>
      <c r="M56">
        <v>18.338399189463019</v>
      </c>
      <c r="N56">
        <v>21.121631463947558</v>
      </c>
      <c r="O56">
        <f t="shared" si="0"/>
        <v>0</v>
      </c>
    </row>
    <row r="57" spans="1:15">
      <c r="A57" t="s">
        <v>291</v>
      </c>
      <c r="C57" t="s">
        <v>292</v>
      </c>
      <c r="D57" t="s">
        <v>711</v>
      </c>
      <c r="E57" t="s">
        <v>709</v>
      </c>
      <c r="F57">
        <v>42068</v>
      </c>
      <c r="G57">
        <v>7196</v>
      </c>
      <c r="H57">
        <v>46644</v>
      </c>
      <c r="I57">
        <v>8084</v>
      </c>
      <c r="J57">
        <v>39504</v>
      </c>
      <c r="K57">
        <v>6265</v>
      </c>
      <c r="L57">
        <v>17.105638490063708</v>
      </c>
      <c r="M57">
        <v>17.331275190806963</v>
      </c>
      <c r="N57">
        <v>15.859153503442688</v>
      </c>
      <c r="O57">
        <f t="shared" si="0"/>
        <v>1</v>
      </c>
    </row>
    <row r="58" spans="1:15">
      <c r="A58" t="s">
        <v>297</v>
      </c>
      <c r="C58" t="s">
        <v>298</v>
      </c>
      <c r="D58" t="s">
        <v>711</v>
      </c>
      <c r="E58" t="s">
        <v>709</v>
      </c>
      <c r="F58">
        <v>22621</v>
      </c>
      <c r="G58">
        <v>3096</v>
      </c>
      <c r="H58">
        <v>22391</v>
      </c>
      <c r="I58">
        <v>3113</v>
      </c>
      <c r="J58">
        <v>19883</v>
      </c>
      <c r="K58">
        <v>3114</v>
      </c>
      <c r="L58">
        <v>13.686397595154945</v>
      </c>
      <c r="M58">
        <v>13.902907418159083</v>
      </c>
      <c r="N58">
        <v>15.661620479806871</v>
      </c>
      <c r="O58">
        <f t="shared" si="0"/>
        <v>1</v>
      </c>
    </row>
    <row r="59" spans="1:15">
      <c r="A59" t="s">
        <v>301</v>
      </c>
      <c r="C59" t="s">
        <v>302</v>
      </c>
      <c r="D59" t="s">
        <v>711</v>
      </c>
      <c r="E59" t="s">
        <v>709</v>
      </c>
      <c r="F59">
        <v>14470</v>
      </c>
      <c r="G59">
        <v>3436</v>
      </c>
      <c r="H59">
        <v>13756</v>
      </c>
      <c r="I59">
        <v>3715</v>
      </c>
      <c r="J59">
        <v>13941</v>
      </c>
      <c r="K59">
        <v>3135</v>
      </c>
      <c r="L59">
        <v>23.745680718728405</v>
      </c>
      <c r="M59">
        <v>27.006397208490839</v>
      </c>
      <c r="N59">
        <v>22.487626425650959</v>
      </c>
      <c r="O59">
        <f t="shared" si="0"/>
        <v>1</v>
      </c>
    </row>
    <row r="60" spans="1:15">
      <c r="A60" t="s">
        <v>303</v>
      </c>
      <c r="C60" t="s">
        <v>304</v>
      </c>
      <c r="D60" t="s">
        <v>711</v>
      </c>
      <c r="E60" t="s">
        <v>709</v>
      </c>
      <c r="F60">
        <v>32022</v>
      </c>
      <c r="G60">
        <v>4431</v>
      </c>
      <c r="H60">
        <v>35554</v>
      </c>
      <c r="I60">
        <v>4369</v>
      </c>
      <c r="J60">
        <v>31581</v>
      </c>
      <c r="K60">
        <v>3945</v>
      </c>
      <c r="L60">
        <v>13.837361813753043</v>
      </c>
      <c r="M60">
        <v>12.288350115317545</v>
      </c>
      <c r="N60">
        <v>12.491688040277381</v>
      </c>
      <c r="O60">
        <f t="shared" si="0"/>
        <v>1</v>
      </c>
    </row>
    <row r="61" spans="1:15">
      <c r="A61" t="s">
        <v>309</v>
      </c>
      <c r="C61" t="s">
        <v>310</v>
      </c>
      <c r="D61" t="s">
        <v>711</v>
      </c>
      <c r="E61" t="s">
        <v>709</v>
      </c>
      <c r="F61">
        <v>8314</v>
      </c>
      <c r="G61">
        <v>1628</v>
      </c>
      <c r="H61">
        <v>9526</v>
      </c>
      <c r="I61">
        <v>1760</v>
      </c>
      <c r="J61">
        <v>7671</v>
      </c>
      <c r="K61">
        <v>1476</v>
      </c>
      <c r="L61">
        <v>19.581428915082995</v>
      </c>
      <c r="M61">
        <v>18.475750577367204</v>
      </c>
      <c r="N61">
        <v>19.241298396558467</v>
      </c>
      <c r="O61">
        <f t="shared" si="0"/>
        <v>1</v>
      </c>
    </row>
    <row r="62" spans="1:15">
      <c r="A62" t="s">
        <v>313</v>
      </c>
      <c r="C62" t="s">
        <v>314</v>
      </c>
      <c r="D62" t="s">
        <v>711</v>
      </c>
      <c r="E62" t="s">
        <v>709</v>
      </c>
      <c r="F62">
        <v>34182</v>
      </c>
      <c r="G62">
        <v>6027</v>
      </c>
      <c r="H62">
        <v>33411</v>
      </c>
      <c r="I62">
        <v>6284</v>
      </c>
      <c r="J62">
        <v>30486</v>
      </c>
      <c r="K62">
        <v>5473</v>
      </c>
      <c r="L62">
        <v>17.632087063366683</v>
      </c>
      <c r="M62">
        <v>18.808176947711832</v>
      </c>
      <c r="N62">
        <v>17.952502788165059</v>
      </c>
      <c r="O62">
        <f t="shared" si="0"/>
        <v>1</v>
      </c>
    </row>
    <row r="63" spans="1:15">
      <c r="A63" t="s">
        <v>321</v>
      </c>
      <c r="C63" t="s">
        <v>322</v>
      </c>
      <c r="D63" t="s">
        <v>711</v>
      </c>
      <c r="E63" t="s">
        <v>709</v>
      </c>
      <c r="F63">
        <v>26314</v>
      </c>
      <c r="G63">
        <v>4300</v>
      </c>
      <c r="H63">
        <v>25467</v>
      </c>
      <c r="I63">
        <v>7209</v>
      </c>
      <c r="J63">
        <v>21446</v>
      </c>
      <c r="K63">
        <v>4079</v>
      </c>
      <c r="L63">
        <v>16.341111195561297</v>
      </c>
      <c r="M63">
        <v>28.307221109671339</v>
      </c>
      <c r="N63">
        <v>19.019863844073488</v>
      </c>
      <c r="O63">
        <f t="shared" si="0"/>
        <v>1</v>
      </c>
    </row>
    <row r="64" spans="1:15">
      <c r="A64" t="s">
        <v>327</v>
      </c>
      <c r="C64" t="s">
        <v>328</v>
      </c>
      <c r="D64" t="s">
        <v>711</v>
      </c>
      <c r="E64" t="s">
        <v>709</v>
      </c>
      <c r="F64">
        <v>18693</v>
      </c>
      <c r="G64">
        <v>1290</v>
      </c>
      <c r="H64">
        <v>17654</v>
      </c>
      <c r="I64">
        <v>1271</v>
      </c>
      <c r="J64">
        <v>16221</v>
      </c>
      <c r="K64">
        <v>1416</v>
      </c>
      <c r="L64">
        <v>6.9009789760873064</v>
      </c>
      <c r="M64">
        <v>7.1995015293984359</v>
      </c>
      <c r="N64">
        <v>8.7294248196781936</v>
      </c>
      <c r="O64">
        <f t="shared" si="0"/>
        <v>1</v>
      </c>
    </row>
    <row r="65" spans="1:15">
      <c r="A65" t="s">
        <v>329</v>
      </c>
      <c r="C65" t="s">
        <v>330</v>
      </c>
      <c r="D65" t="s">
        <v>711</v>
      </c>
      <c r="E65" t="s">
        <v>709</v>
      </c>
      <c r="F65">
        <v>22158</v>
      </c>
      <c r="G65">
        <v>4338</v>
      </c>
      <c r="H65">
        <v>24410</v>
      </c>
      <c r="I65">
        <v>3893</v>
      </c>
      <c r="J65">
        <v>22093</v>
      </c>
      <c r="K65">
        <v>3740</v>
      </c>
      <c r="L65">
        <v>19.577579203899269</v>
      </c>
      <c r="M65">
        <v>15.948381810733306</v>
      </c>
      <c r="N65">
        <v>16.928438872040918</v>
      </c>
      <c r="O65">
        <f t="shared" si="0"/>
        <v>1</v>
      </c>
    </row>
    <row r="66" spans="1:15">
      <c r="A66" t="s">
        <v>333</v>
      </c>
      <c r="C66" t="s">
        <v>334</v>
      </c>
      <c r="D66" t="s">
        <v>711</v>
      </c>
      <c r="E66" t="s">
        <v>709</v>
      </c>
      <c r="F66">
        <v>23676</v>
      </c>
      <c r="G66">
        <v>3525</v>
      </c>
      <c r="H66">
        <v>21717</v>
      </c>
      <c r="I66">
        <v>3439</v>
      </c>
      <c r="J66">
        <v>20758</v>
      </c>
      <c r="K66">
        <v>3359</v>
      </c>
      <c r="L66">
        <v>14.888494678155093</v>
      </c>
      <c r="M66">
        <v>15.835520559930009</v>
      </c>
      <c r="N66">
        <v>16.181713074477312</v>
      </c>
      <c r="O66">
        <f t="shared" si="0"/>
        <v>1</v>
      </c>
    </row>
    <row r="67" spans="1:15">
      <c r="A67" t="s">
        <v>337</v>
      </c>
      <c r="C67" t="s">
        <v>338</v>
      </c>
      <c r="D67" t="s">
        <v>711</v>
      </c>
      <c r="E67" t="s">
        <v>709</v>
      </c>
      <c r="F67">
        <v>58252</v>
      </c>
      <c r="G67">
        <v>8942</v>
      </c>
      <c r="H67">
        <v>57830</v>
      </c>
      <c r="I67">
        <v>8114</v>
      </c>
      <c r="J67">
        <v>52780</v>
      </c>
      <c r="K67">
        <v>7861</v>
      </c>
      <c r="L67">
        <v>15.350545904003296</v>
      </c>
      <c r="M67">
        <v>14.030779872038735</v>
      </c>
      <c r="N67">
        <v>14.893899204244033</v>
      </c>
      <c r="O67">
        <f t="shared" ref="O67:O115" si="1">IF(K67&gt;1000,1,0)</f>
        <v>1</v>
      </c>
    </row>
    <row r="68" spans="1:15">
      <c r="A68" t="s">
        <v>339</v>
      </c>
      <c r="C68" t="s">
        <v>340</v>
      </c>
      <c r="D68" t="s">
        <v>711</v>
      </c>
      <c r="E68" t="s">
        <v>709</v>
      </c>
      <c r="F68">
        <v>54286</v>
      </c>
      <c r="G68">
        <v>9835</v>
      </c>
      <c r="H68">
        <v>58752</v>
      </c>
      <c r="I68">
        <v>9083</v>
      </c>
      <c r="J68">
        <v>49327</v>
      </c>
      <c r="K68">
        <v>7642</v>
      </c>
      <c r="L68">
        <v>18.117009910474156</v>
      </c>
      <c r="M68">
        <v>15.459899237472765</v>
      </c>
      <c r="N68">
        <v>15.492529446347842</v>
      </c>
      <c r="O68">
        <f t="shared" si="1"/>
        <v>1</v>
      </c>
    </row>
    <row r="69" spans="1:15">
      <c r="A69" t="s">
        <v>341</v>
      </c>
      <c r="C69" t="s">
        <v>342</v>
      </c>
      <c r="D69" t="s">
        <v>711</v>
      </c>
      <c r="E69" t="s">
        <v>709</v>
      </c>
      <c r="F69">
        <v>1012</v>
      </c>
      <c r="G69">
        <v>227</v>
      </c>
      <c r="H69">
        <v>1302</v>
      </c>
      <c r="I69">
        <v>207</v>
      </c>
      <c r="J69">
        <v>902</v>
      </c>
      <c r="K69">
        <v>175</v>
      </c>
      <c r="L69">
        <v>22.430830039525691</v>
      </c>
      <c r="M69">
        <v>15.898617511520738</v>
      </c>
      <c r="N69">
        <v>19.40133037694013</v>
      </c>
      <c r="O69">
        <f t="shared" si="1"/>
        <v>0</v>
      </c>
    </row>
    <row r="70" spans="1:15">
      <c r="A70" t="s">
        <v>347</v>
      </c>
      <c r="C70" t="s">
        <v>348</v>
      </c>
      <c r="D70" t="s">
        <v>711</v>
      </c>
      <c r="E70" t="s">
        <v>715</v>
      </c>
      <c r="F70">
        <v>28205</v>
      </c>
      <c r="G70">
        <v>4748</v>
      </c>
      <c r="H70">
        <v>31314</v>
      </c>
      <c r="I70">
        <v>4619</v>
      </c>
      <c r="J70">
        <v>30307</v>
      </c>
      <c r="K70">
        <v>4139</v>
      </c>
      <c r="L70">
        <v>16.833894699521363</v>
      </c>
      <c r="M70">
        <v>14.750590790061954</v>
      </c>
      <c r="N70">
        <v>13.656910944666247</v>
      </c>
      <c r="O70">
        <f t="shared" si="1"/>
        <v>1</v>
      </c>
    </row>
    <row r="71" spans="1:15">
      <c r="A71" t="s">
        <v>359</v>
      </c>
      <c r="C71" t="s">
        <v>360</v>
      </c>
      <c r="D71" t="s">
        <v>711</v>
      </c>
      <c r="E71" t="s">
        <v>709</v>
      </c>
      <c r="F71">
        <v>28639</v>
      </c>
      <c r="G71">
        <v>4678</v>
      </c>
      <c r="H71">
        <v>29814</v>
      </c>
      <c r="I71">
        <v>4357</v>
      </c>
      <c r="J71">
        <v>28094</v>
      </c>
      <c r="K71">
        <v>4669</v>
      </c>
      <c r="L71">
        <v>16.334369216802262</v>
      </c>
      <c r="M71">
        <v>14.613939759844369</v>
      </c>
      <c r="N71">
        <v>16.619206948102796</v>
      </c>
      <c r="O71">
        <f t="shared" si="1"/>
        <v>1</v>
      </c>
    </row>
    <row r="72" spans="1:15">
      <c r="A72" t="s">
        <v>371</v>
      </c>
      <c r="C72" t="s">
        <v>372</v>
      </c>
      <c r="D72" t="s">
        <v>711</v>
      </c>
      <c r="E72" t="s">
        <v>709</v>
      </c>
      <c r="F72">
        <v>3690</v>
      </c>
      <c r="G72">
        <v>602</v>
      </c>
      <c r="H72">
        <v>4038</v>
      </c>
      <c r="I72">
        <v>659</v>
      </c>
      <c r="J72">
        <v>3082</v>
      </c>
      <c r="K72">
        <v>535</v>
      </c>
      <c r="L72">
        <v>16.314363143631436</v>
      </c>
      <c r="M72">
        <v>16.319960376423971</v>
      </c>
      <c r="N72">
        <v>17.358857884490593</v>
      </c>
      <c r="O72">
        <f t="shared" si="1"/>
        <v>0</v>
      </c>
    </row>
    <row r="73" spans="1:15">
      <c r="A73" t="s">
        <v>375</v>
      </c>
      <c r="C73" t="s">
        <v>376</v>
      </c>
      <c r="D73" t="s">
        <v>711</v>
      </c>
      <c r="E73" t="s">
        <v>709</v>
      </c>
      <c r="F73">
        <v>16942</v>
      </c>
      <c r="G73">
        <v>3290</v>
      </c>
      <c r="H73">
        <v>19232</v>
      </c>
      <c r="I73">
        <v>3079</v>
      </c>
      <c r="J73">
        <v>16719</v>
      </c>
      <c r="K73">
        <v>3017</v>
      </c>
      <c r="L73">
        <v>19.419194900247906</v>
      </c>
      <c r="M73">
        <v>16.009775374376041</v>
      </c>
      <c r="N73">
        <v>18.045337639810992</v>
      </c>
      <c r="O73">
        <f t="shared" si="1"/>
        <v>1</v>
      </c>
    </row>
    <row r="74" spans="1:15">
      <c r="A74" t="s">
        <v>377</v>
      </c>
      <c r="C74" t="s">
        <v>378</v>
      </c>
      <c r="D74" t="s">
        <v>711</v>
      </c>
      <c r="E74" t="s">
        <v>709</v>
      </c>
      <c r="F74">
        <v>1863</v>
      </c>
      <c r="G74">
        <v>579</v>
      </c>
      <c r="H74">
        <v>2132</v>
      </c>
      <c r="I74">
        <v>609</v>
      </c>
      <c r="J74">
        <v>2042</v>
      </c>
      <c r="K74">
        <v>635</v>
      </c>
      <c r="L74">
        <v>31.07890499194847</v>
      </c>
      <c r="M74">
        <v>28.564727954971858</v>
      </c>
      <c r="N74">
        <v>31.09696376101861</v>
      </c>
      <c r="O74">
        <f t="shared" si="1"/>
        <v>0</v>
      </c>
    </row>
    <row r="75" spans="1:15">
      <c r="A75" t="s">
        <v>389</v>
      </c>
      <c r="C75" t="s">
        <v>390</v>
      </c>
      <c r="D75" t="s">
        <v>711</v>
      </c>
      <c r="E75" t="s">
        <v>709</v>
      </c>
      <c r="F75">
        <v>27017</v>
      </c>
      <c r="G75">
        <v>5812</v>
      </c>
      <c r="H75">
        <v>29280</v>
      </c>
      <c r="I75">
        <v>6290</v>
      </c>
      <c r="J75">
        <v>26603</v>
      </c>
      <c r="K75">
        <v>5714</v>
      </c>
      <c r="L75">
        <v>21.512381093385645</v>
      </c>
      <c r="M75">
        <v>21.48224043715847</v>
      </c>
      <c r="N75">
        <v>21.478780588655415</v>
      </c>
      <c r="O75">
        <f t="shared" si="1"/>
        <v>1</v>
      </c>
    </row>
    <row r="76" spans="1:15">
      <c r="A76" t="s">
        <v>397</v>
      </c>
      <c r="C76" t="s">
        <v>398</v>
      </c>
      <c r="D76" t="s">
        <v>711</v>
      </c>
      <c r="E76" t="s">
        <v>709</v>
      </c>
      <c r="F76">
        <v>48904</v>
      </c>
      <c r="G76">
        <v>6898</v>
      </c>
      <c r="H76">
        <v>52122</v>
      </c>
      <c r="I76">
        <v>7187</v>
      </c>
      <c r="J76">
        <v>52271</v>
      </c>
      <c r="K76">
        <v>7160</v>
      </c>
      <c r="L76">
        <v>14.105185669883854</v>
      </c>
      <c r="M76">
        <v>13.78880319250988</v>
      </c>
      <c r="N76">
        <v>13.697843928755907</v>
      </c>
      <c r="O76">
        <f t="shared" si="1"/>
        <v>1</v>
      </c>
    </row>
    <row r="77" spans="1:15">
      <c r="A77" t="s">
        <v>399</v>
      </c>
      <c r="C77" t="s">
        <v>400</v>
      </c>
      <c r="D77" t="s">
        <v>711</v>
      </c>
      <c r="E77" t="s">
        <v>709</v>
      </c>
      <c r="F77">
        <v>39525</v>
      </c>
      <c r="G77">
        <v>6755</v>
      </c>
      <c r="H77">
        <v>43218</v>
      </c>
      <c r="I77">
        <v>6857</v>
      </c>
      <c r="J77">
        <v>35898</v>
      </c>
      <c r="K77">
        <v>6356</v>
      </c>
      <c r="L77">
        <v>17.090449082858949</v>
      </c>
      <c r="M77">
        <v>15.866074320884815</v>
      </c>
      <c r="N77">
        <v>17.70572176722937</v>
      </c>
      <c r="O77">
        <f t="shared" si="1"/>
        <v>1</v>
      </c>
    </row>
    <row r="78" spans="1:15">
      <c r="A78" t="s">
        <v>403</v>
      </c>
      <c r="C78" t="s">
        <v>404</v>
      </c>
      <c r="D78" t="s">
        <v>711</v>
      </c>
      <c r="E78" t="s">
        <v>709</v>
      </c>
      <c r="F78">
        <v>17895</v>
      </c>
      <c r="G78">
        <v>3214</v>
      </c>
      <c r="H78">
        <v>18194</v>
      </c>
      <c r="I78">
        <v>3237</v>
      </c>
      <c r="J78">
        <v>18143</v>
      </c>
      <c r="K78">
        <v>3281</v>
      </c>
      <c r="L78">
        <v>17.960324112880695</v>
      </c>
      <c r="M78">
        <v>17.791579641640102</v>
      </c>
      <c r="N78">
        <v>18.084109573940363</v>
      </c>
      <c r="O78">
        <f t="shared" si="1"/>
        <v>1</v>
      </c>
    </row>
    <row r="79" spans="1:15">
      <c r="A79" t="s">
        <v>405</v>
      </c>
      <c r="C79" t="s">
        <v>406</v>
      </c>
      <c r="D79" t="s">
        <v>711</v>
      </c>
      <c r="E79" t="s">
        <v>709</v>
      </c>
      <c r="F79">
        <v>24422</v>
      </c>
      <c r="G79">
        <v>4443</v>
      </c>
      <c r="H79">
        <v>28221</v>
      </c>
      <c r="I79">
        <v>3934</v>
      </c>
      <c r="J79">
        <v>28147</v>
      </c>
      <c r="K79">
        <v>3810</v>
      </c>
      <c r="L79">
        <v>18.192613217590697</v>
      </c>
      <c r="M79">
        <v>13.939973778391979</v>
      </c>
      <c r="N79">
        <v>13.536078445305005</v>
      </c>
      <c r="O79">
        <f t="shared" si="1"/>
        <v>1</v>
      </c>
    </row>
    <row r="80" spans="1:15">
      <c r="A80" t="s">
        <v>407</v>
      </c>
      <c r="C80" t="s">
        <v>408</v>
      </c>
      <c r="D80" t="s">
        <v>711</v>
      </c>
      <c r="E80" t="s">
        <v>709</v>
      </c>
      <c r="F80">
        <v>103</v>
      </c>
      <c r="G80">
        <v>64</v>
      </c>
      <c r="H80">
        <v>125</v>
      </c>
      <c r="I80">
        <v>60</v>
      </c>
      <c r="J80">
        <v>102</v>
      </c>
      <c r="K80">
        <v>49</v>
      </c>
      <c r="L80">
        <v>62.135922330097081</v>
      </c>
      <c r="M80">
        <v>48</v>
      </c>
      <c r="N80">
        <v>48.03921568627451</v>
      </c>
      <c r="O80">
        <f t="shared" si="1"/>
        <v>0</v>
      </c>
    </row>
    <row r="81" spans="1:15">
      <c r="A81" t="s">
        <v>411</v>
      </c>
      <c r="C81" t="s">
        <v>412</v>
      </c>
      <c r="D81" t="s">
        <v>711</v>
      </c>
      <c r="E81" t="s">
        <v>709</v>
      </c>
      <c r="F81">
        <v>2663</v>
      </c>
      <c r="G81">
        <v>321</v>
      </c>
      <c r="H81">
        <v>2331</v>
      </c>
      <c r="I81">
        <v>319</v>
      </c>
      <c r="J81">
        <v>2131</v>
      </c>
      <c r="K81">
        <v>239</v>
      </c>
      <c r="L81">
        <v>12.054074352234322</v>
      </c>
      <c r="M81">
        <v>13.685113685113684</v>
      </c>
      <c r="N81">
        <v>11.215391834819334</v>
      </c>
      <c r="O81">
        <f t="shared" si="1"/>
        <v>0</v>
      </c>
    </row>
    <row r="82" spans="1:15">
      <c r="A82" t="s">
        <v>415</v>
      </c>
      <c r="C82" t="s">
        <v>637</v>
      </c>
      <c r="D82" t="s">
        <v>711</v>
      </c>
      <c r="E82" t="s">
        <v>709</v>
      </c>
      <c r="F82">
        <v>22807</v>
      </c>
      <c r="G82">
        <v>7562</v>
      </c>
      <c r="H82">
        <v>25222</v>
      </c>
      <c r="I82">
        <v>5923</v>
      </c>
      <c r="J82">
        <v>23123</v>
      </c>
      <c r="K82">
        <v>5173</v>
      </c>
      <c r="L82">
        <v>33.15648704345157</v>
      </c>
      <c r="M82">
        <v>23.483466814685592</v>
      </c>
      <c r="N82">
        <v>22.371664576395798</v>
      </c>
      <c r="O82">
        <f t="shared" si="1"/>
        <v>1</v>
      </c>
    </row>
    <row r="83" spans="1:15">
      <c r="A83" t="s">
        <v>417</v>
      </c>
      <c r="C83" t="s">
        <v>418</v>
      </c>
      <c r="D83" t="s">
        <v>711</v>
      </c>
      <c r="E83" t="s">
        <v>709</v>
      </c>
      <c r="F83">
        <v>3054</v>
      </c>
      <c r="G83">
        <v>679</v>
      </c>
      <c r="H83">
        <v>3458</v>
      </c>
      <c r="I83">
        <v>806</v>
      </c>
      <c r="J83">
        <v>3385</v>
      </c>
      <c r="K83">
        <v>800</v>
      </c>
      <c r="L83">
        <v>22.233136869679111</v>
      </c>
      <c r="M83">
        <v>23.308270676691727</v>
      </c>
      <c r="N83">
        <v>23.633677991137368</v>
      </c>
      <c r="O83">
        <f t="shared" si="1"/>
        <v>0</v>
      </c>
    </row>
    <row r="84" spans="1:15">
      <c r="A84" t="s">
        <v>421</v>
      </c>
      <c r="C84" t="s">
        <v>422</v>
      </c>
      <c r="D84" t="s">
        <v>711</v>
      </c>
      <c r="E84" t="s">
        <v>709</v>
      </c>
      <c r="F84">
        <v>30792</v>
      </c>
      <c r="G84">
        <v>5697</v>
      </c>
      <c r="H84">
        <v>31340</v>
      </c>
      <c r="I84">
        <v>5305</v>
      </c>
      <c r="J84">
        <v>28339</v>
      </c>
      <c r="K84">
        <v>5289</v>
      </c>
      <c r="L84">
        <v>18.501558846453626</v>
      </c>
      <c r="M84">
        <v>16.927249521378428</v>
      </c>
      <c r="N84">
        <v>18.663326158297753</v>
      </c>
      <c r="O84">
        <f t="shared" si="1"/>
        <v>1</v>
      </c>
    </row>
    <row r="85" spans="1:15">
      <c r="A85" t="s">
        <v>425</v>
      </c>
      <c r="C85" t="s">
        <v>426</v>
      </c>
      <c r="D85" t="s">
        <v>711</v>
      </c>
      <c r="E85" t="s">
        <v>709</v>
      </c>
      <c r="F85">
        <v>26336</v>
      </c>
      <c r="G85">
        <v>3426</v>
      </c>
      <c r="H85">
        <v>26208</v>
      </c>
      <c r="I85">
        <v>3704</v>
      </c>
      <c r="J85">
        <v>23286</v>
      </c>
      <c r="K85">
        <v>3484</v>
      </c>
      <c r="L85">
        <v>13.008809234507899</v>
      </c>
      <c r="M85">
        <v>14.133089133089133</v>
      </c>
      <c r="N85">
        <v>14.961779610066134</v>
      </c>
      <c r="O85">
        <f t="shared" si="1"/>
        <v>1</v>
      </c>
    </row>
    <row r="86" spans="1:15">
      <c r="A86" t="s">
        <v>431</v>
      </c>
      <c r="C86" t="s">
        <v>432</v>
      </c>
      <c r="D86" t="s">
        <v>711</v>
      </c>
      <c r="E86" t="s">
        <v>709</v>
      </c>
      <c r="F86">
        <v>18398</v>
      </c>
      <c r="G86">
        <v>2789</v>
      </c>
      <c r="H86">
        <v>19205</v>
      </c>
      <c r="I86">
        <v>2948</v>
      </c>
      <c r="J86">
        <v>21314</v>
      </c>
      <c r="K86">
        <v>2945</v>
      </c>
      <c r="L86">
        <v>15.15925644091749</v>
      </c>
      <c r="M86">
        <v>15.350169226763862</v>
      </c>
      <c r="N86">
        <v>13.817209345969786</v>
      </c>
      <c r="O86">
        <f t="shared" si="1"/>
        <v>1</v>
      </c>
    </row>
    <row r="87" spans="1:15">
      <c r="A87" t="s">
        <v>441</v>
      </c>
      <c r="C87" t="s">
        <v>442</v>
      </c>
      <c r="D87" t="s">
        <v>711</v>
      </c>
      <c r="E87" t="s">
        <v>709</v>
      </c>
      <c r="F87">
        <v>9954</v>
      </c>
      <c r="G87">
        <v>2732</v>
      </c>
      <c r="H87">
        <v>10498</v>
      </c>
      <c r="I87">
        <v>2455</v>
      </c>
      <c r="J87">
        <v>7836</v>
      </c>
      <c r="K87">
        <v>2254</v>
      </c>
      <c r="L87">
        <v>27.446252762708458</v>
      </c>
      <c r="M87">
        <v>23.38540674414174</v>
      </c>
      <c r="N87">
        <v>28.764675855028077</v>
      </c>
      <c r="O87">
        <f t="shared" si="1"/>
        <v>1</v>
      </c>
    </row>
    <row r="88" spans="1:15">
      <c r="A88" t="s">
        <v>447</v>
      </c>
      <c r="C88" t="s">
        <v>448</v>
      </c>
      <c r="D88" t="s">
        <v>711</v>
      </c>
      <c r="E88" t="s">
        <v>709</v>
      </c>
      <c r="F88">
        <v>1004</v>
      </c>
      <c r="G88">
        <v>349</v>
      </c>
      <c r="H88">
        <v>1035</v>
      </c>
      <c r="I88">
        <v>364</v>
      </c>
      <c r="J88">
        <v>1114</v>
      </c>
      <c r="K88">
        <v>313</v>
      </c>
      <c r="L88">
        <v>34.760956175298809</v>
      </c>
      <c r="M88">
        <v>35.169082125603865</v>
      </c>
      <c r="N88">
        <v>28.096947935368043</v>
      </c>
      <c r="O88">
        <f t="shared" si="1"/>
        <v>0</v>
      </c>
    </row>
    <row r="89" spans="1:15">
      <c r="A89" t="s">
        <v>451</v>
      </c>
      <c r="C89" t="s">
        <v>452</v>
      </c>
      <c r="D89" t="s">
        <v>711</v>
      </c>
      <c r="E89" t="s">
        <v>709</v>
      </c>
      <c r="F89">
        <v>14052</v>
      </c>
      <c r="G89">
        <v>2391</v>
      </c>
      <c r="H89">
        <v>13996</v>
      </c>
      <c r="I89">
        <v>2452</v>
      </c>
      <c r="J89">
        <v>13898</v>
      </c>
      <c r="K89">
        <v>2375</v>
      </c>
      <c r="L89">
        <v>17.015371477369769</v>
      </c>
      <c r="M89">
        <v>17.519291226064588</v>
      </c>
      <c r="N89">
        <v>17.088789753921425</v>
      </c>
      <c r="O89">
        <f t="shared" si="1"/>
        <v>1</v>
      </c>
    </row>
    <row r="90" spans="1:15">
      <c r="A90" t="s">
        <v>453</v>
      </c>
      <c r="C90" t="s">
        <v>454</v>
      </c>
      <c r="D90" t="s">
        <v>711</v>
      </c>
      <c r="E90" t="s">
        <v>709</v>
      </c>
      <c r="F90">
        <v>1861</v>
      </c>
      <c r="G90">
        <v>294</v>
      </c>
      <c r="H90">
        <v>2025</v>
      </c>
      <c r="I90">
        <v>327</v>
      </c>
      <c r="J90">
        <v>2054</v>
      </c>
      <c r="K90">
        <v>373</v>
      </c>
      <c r="L90">
        <v>15.797958087049974</v>
      </c>
      <c r="M90">
        <v>16.148148148148149</v>
      </c>
      <c r="N90">
        <v>18.159688412852969</v>
      </c>
      <c r="O90">
        <f t="shared" si="1"/>
        <v>0</v>
      </c>
    </row>
    <row r="91" spans="1:15">
      <c r="A91" t="s">
        <v>461</v>
      </c>
      <c r="C91" t="s">
        <v>462</v>
      </c>
      <c r="D91" t="s">
        <v>711</v>
      </c>
      <c r="E91" t="s">
        <v>709</v>
      </c>
      <c r="F91">
        <v>22719</v>
      </c>
      <c r="G91">
        <v>4578</v>
      </c>
      <c r="H91">
        <v>24436</v>
      </c>
      <c r="I91">
        <v>4808</v>
      </c>
      <c r="J91">
        <v>21032</v>
      </c>
      <c r="K91">
        <v>3953</v>
      </c>
      <c r="L91">
        <v>20.150534794665258</v>
      </c>
      <c r="M91">
        <v>19.675888034048125</v>
      </c>
      <c r="N91">
        <v>18.795169265880563</v>
      </c>
      <c r="O91">
        <f t="shared" si="1"/>
        <v>1</v>
      </c>
    </row>
    <row r="92" spans="1:15">
      <c r="A92" t="s">
        <v>467</v>
      </c>
      <c r="C92" t="s">
        <v>468</v>
      </c>
      <c r="D92" t="s">
        <v>711</v>
      </c>
      <c r="E92" t="s">
        <v>709</v>
      </c>
      <c r="F92">
        <v>4655</v>
      </c>
      <c r="G92">
        <v>880</v>
      </c>
      <c r="H92">
        <v>4689</v>
      </c>
      <c r="I92">
        <v>870</v>
      </c>
      <c r="J92">
        <v>4308</v>
      </c>
      <c r="K92">
        <v>986</v>
      </c>
      <c r="L92">
        <v>18.904403866809883</v>
      </c>
      <c r="M92">
        <v>18.554062699936019</v>
      </c>
      <c r="N92">
        <v>22.887650882079853</v>
      </c>
      <c r="O92">
        <f t="shared" si="1"/>
        <v>0</v>
      </c>
    </row>
    <row r="93" spans="1:15">
      <c r="A93" t="s">
        <v>469</v>
      </c>
      <c r="C93" t="s">
        <v>470</v>
      </c>
      <c r="D93" t="s">
        <v>711</v>
      </c>
      <c r="E93" t="s">
        <v>709</v>
      </c>
      <c r="F93">
        <v>1425</v>
      </c>
      <c r="G93">
        <v>201</v>
      </c>
      <c r="H93">
        <v>1468</v>
      </c>
      <c r="I93">
        <v>200</v>
      </c>
      <c r="J93">
        <v>1287</v>
      </c>
      <c r="K93" t="s">
        <v>648</v>
      </c>
      <c r="L93">
        <v>14.105263157894738</v>
      </c>
      <c r="M93">
        <v>13.623978201634879</v>
      </c>
      <c r="N93" t="s">
        <v>722</v>
      </c>
      <c r="O93">
        <f t="shared" si="1"/>
        <v>1</v>
      </c>
    </row>
    <row r="94" spans="1:15">
      <c r="A94" t="s">
        <v>471</v>
      </c>
      <c r="C94" t="s">
        <v>472</v>
      </c>
      <c r="D94" t="s">
        <v>711</v>
      </c>
      <c r="E94" t="s">
        <v>709</v>
      </c>
      <c r="F94">
        <v>39920</v>
      </c>
      <c r="G94">
        <v>5048</v>
      </c>
      <c r="H94">
        <v>34227</v>
      </c>
      <c r="I94">
        <v>5197</v>
      </c>
      <c r="J94">
        <v>31723</v>
      </c>
      <c r="K94">
        <v>4711</v>
      </c>
      <c r="L94">
        <v>12.645290581162325</v>
      </c>
      <c r="M94">
        <v>15.183919128173665</v>
      </c>
      <c r="N94">
        <v>14.850423982599375</v>
      </c>
      <c r="O94">
        <f t="shared" si="1"/>
        <v>1</v>
      </c>
    </row>
    <row r="95" spans="1:15">
      <c r="A95" t="s">
        <v>473</v>
      </c>
      <c r="C95" t="s">
        <v>474</v>
      </c>
      <c r="D95" t="s">
        <v>711</v>
      </c>
      <c r="E95" t="s">
        <v>709</v>
      </c>
      <c r="F95">
        <v>46218</v>
      </c>
      <c r="G95">
        <v>8039</v>
      </c>
      <c r="H95">
        <v>50596</v>
      </c>
      <c r="I95">
        <v>8211</v>
      </c>
      <c r="J95">
        <v>41737</v>
      </c>
      <c r="K95">
        <v>7425</v>
      </c>
      <c r="L95">
        <v>17.39365615128305</v>
      </c>
      <c r="M95">
        <v>16.228555617044826</v>
      </c>
      <c r="N95">
        <v>17.789970529745787</v>
      </c>
      <c r="O95">
        <f t="shared" si="1"/>
        <v>1</v>
      </c>
    </row>
    <row r="96" spans="1:15">
      <c r="A96" t="s">
        <v>481</v>
      </c>
      <c r="C96" t="s">
        <v>482</v>
      </c>
      <c r="D96" t="s">
        <v>711</v>
      </c>
      <c r="E96" t="s">
        <v>709</v>
      </c>
      <c r="F96">
        <v>38410</v>
      </c>
      <c r="G96">
        <v>5404</v>
      </c>
      <c r="H96">
        <v>37109</v>
      </c>
      <c r="I96">
        <v>5189</v>
      </c>
      <c r="J96">
        <v>34437</v>
      </c>
      <c r="K96">
        <v>4499</v>
      </c>
      <c r="L96">
        <v>14.069252798750325</v>
      </c>
      <c r="M96">
        <v>13.983130776900483</v>
      </c>
      <c r="N96">
        <v>13.064436507245114</v>
      </c>
      <c r="O96">
        <f t="shared" si="1"/>
        <v>1</v>
      </c>
    </row>
    <row r="97" spans="1:15">
      <c r="A97" t="s">
        <v>485</v>
      </c>
      <c r="C97" t="s">
        <v>486</v>
      </c>
      <c r="D97" t="s">
        <v>711</v>
      </c>
      <c r="E97" t="s">
        <v>709</v>
      </c>
      <c r="F97">
        <v>15574</v>
      </c>
      <c r="G97">
        <v>3389</v>
      </c>
      <c r="H97">
        <v>16317</v>
      </c>
      <c r="I97">
        <v>3920</v>
      </c>
      <c r="J97">
        <v>13934</v>
      </c>
      <c r="K97">
        <v>3810</v>
      </c>
      <c r="L97">
        <v>21.760626685501478</v>
      </c>
      <c r="M97">
        <v>24.024024024024023</v>
      </c>
      <c r="N97">
        <v>27.343189321085116</v>
      </c>
      <c r="O97">
        <f t="shared" si="1"/>
        <v>1</v>
      </c>
    </row>
    <row r="98" spans="1:15">
      <c r="A98" t="s">
        <v>505</v>
      </c>
      <c r="C98" t="s">
        <v>506</v>
      </c>
      <c r="D98" t="s">
        <v>711</v>
      </c>
      <c r="E98" t="s">
        <v>709</v>
      </c>
      <c r="F98">
        <v>5612</v>
      </c>
      <c r="G98">
        <v>565</v>
      </c>
      <c r="H98">
        <v>6612</v>
      </c>
      <c r="I98">
        <v>646</v>
      </c>
      <c r="J98">
        <v>6276</v>
      </c>
      <c r="K98">
        <v>657</v>
      </c>
      <c r="L98">
        <v>10.067712045616537</v>
      </c>
      <c r="M98">
        <v>9.7701149425287355</v>
      </c>
      <c r="N98">
        <v>10.468451242829827</v>
      </c>
      <c r="O98">
        <f t="shared" si="1"/>
        <v>0</v>
      </c>
    </row>
    <row r="99" spans="1:15">
      <c r="A99" t="s">
        <v>511</v>
      </c>
      <c r="C99" t="s">
        <v>512</v>
      </c>
      <c r="D99" t="s">
        <v>711</v>
      </c>
      <c r="E99" t="s">
        <v>709</v>
      </c>
      <c r="F99">
        <v>6565</v>
      </c>
      <c r="G99">
        <v>1260</v>
      </c>
      <c r="H99">
        <v>7113</v>
      </c>
      <c r="I99">
        <v>1237</v>
      </c>
      <c r="J99">
        <v>6200</v>
      </c>
      <c r="K99">
        <v>1245</v>
      </c>
      <c r="L99">
        <v>19.192688499619194</v>
      </c>
      <c r="M99">
        <v>17.39069309714607</v>
      </c>
      <c r="N99">
        <v>20.080645161290324</v>
      </c>
      <c r="O99">
        <f t="shared" si="1"/>
        <v>1</v>
      </c>
    </row>
    <row r="100" spans="1:15">
      <c r="A100" t="s">
        <v>515</v>
      </c>
      <c r="C100" t="s">
        <v>516</v>
      </c>
      <c r="D100" t="s">
        <v>711</v>
      </c>
      <c r="E100" t="s">
        <v>709</v>
      </c>
      <c r="F100">
        <v>16385</v>
      </c>
      <c r="G100">
        <v>3662</v>
      </c>
      <c r="H100">
        <v>20391</v>
      </c>
      <c r="I100">
        <v>3895</v>
      </c>
      <c r="J100">
        <v>17856</v>
      </c>
      <c r="K100">
        <v>3790</v>
      </c>
      <c r="L100">
        <v>22.349710100701863</v>
      </c>
      <c r="M100">
        <v>19.101564415673579</v>
      </c>
      <c r="N100">
        <v>21.225358422939067</v>
      </c>
      <c r="O100">
        <f t="shared" si="1"/>
        <v>1</v>
      </c>
    </row>
    <row r="101" spans="1:15">
      <c r="A101" t="s">
        <v>531</v>
      </c>
      <c r="C101" t="s">
        <v>532</v>
      </c>
      <c r="D101" t="s">
        <v>711</v>
      </c>
      <c r="E101" t="s">
        <v>709</v>
      </c>
      <c r="F101">
        <v>3851</v>
      </c>
      <c r="G101">
        <v>1808</v>
      </c>
      <c r="H101">
        <v>4280</v>
      </c>
      <c r="I101">
        <v>1811</v>
      </c>
      <c r="J101">
        <v>3503</v>
      </c>
      <c r="K101">
        <v>1398</v>
      </c>
      <c r="L101">
        <v>46.948844455985459</v>
      </c>
      <c r="M101">
        <v>42.313084112149532</v>
      </c>
      <c r="N101">
        <v>39.90864972880388</v>
      </c>
      <c r="O101">
        <f t="shared" si="1"/>
        <v>1</v>
      </c>
    </row>
    <row r="102" spans="1:15">
      <c r="A102" t="s">
        <v>533</v>
      </c>
      <c r="C102" t="s">
        <v>534</v>
      </c>
      <c r="D102" t="s">
        <v>711</v>
      </c>
      <c r="E102" t="s">
        <v>709</v>
      </c>
      <c r="F102">
        <v>13363</v>
      </c>
      <c r="G102">
        <v>2584</v>
      </c>
      <c r="H102">
        <v>16327</v>
      </c>
      <c r="I102">
        <v>2831</v>
      </c>
      <c r="J102">
        <v>13260</v>
      </c>
      <c r="K102">
        <v>2503</v>
      </c>
      <c r="L102">
        <v>19.336975230112998</v>
      </c>
      <c r="M102">
        <v>17.33937649292583</v>
      </c>
      <c r="N102">
        <v>18.8763197586727</v>
      </c>
      <c r="O102">
        <f t="shared" si="1"/>
        <v>1</v>
      </c>
    </row>
    <row r="103" spans="1:15">
      <c r="A103" t="s">
        <v>535</v>
      </c>
      <c r="C103" t="s">
        <v>536</v>
      </c>
      <c r="D103" t="s">
        <v>711</v>
      </c>
      <c r="E103" t="s">
        <v>709</v>
      </c>
      <c r="F103">
        <v>18061</v>
      </c>
      <c r="G103">
        <v>3215</v>
      </c>
      <c r="H103">
        <v>19471</v>
      </c>
      <c r="I103">
        <v>2515</v>
      </c>
      <c r="J103">
        <v>15543</v>
      </c>
      <c r="K103">
        <v>2104</v>
      </c>
      <c r="L103">
        <v>17.800786224461547</v>
      </c>
      <c r="M103">
        <v>12.91664526732063</v>
      </c>
      <c r="N103">
        <v>13.536640288232645</v>
      </c>
      <c r="O103">
        <f t="shared" si="1"/>
        <v>1</v>
      </c>
    </row>
    <row r="104" spans="1:15">
      <c r="A104" t="s">
        <v>537</v>
      </c>
      <c r="C104" t="s">
        <v>538</v>
      </c>
      <c r="D104" t="s">
        <v>711</v>
      </c>
      <c r="E104" t="s">
        <v>709</v>
      </c>
      <c r="F104">
        <v>17188</v>
      </c>
      <c r="G104">
        <v>3075</v>
      </c>
      <c r="H104">
        <v>20546</v>
      </c>
      <c r="I104">
        <v>3203</v>
      </c>
      <c r="J104">
        <v>19159</v>
      </c>
      <c r="K104">
        <v>3221</v>
      </c>
      <c r="L104">
        <v>17.890388643239469</v>
      </c>
      <c r="M104">
        <v>15.589409130731042</v>
      </c>
      <c r="N104">
        <v>16.811942168171619</v>
      </c>
      <c r="O104">
        <f t="shared" si="1"/>
        <v>1</v>
      </c>
    </row>
    <row r="105" spans="1:15">
      <c r="A105" t="s">
        <v>549</v>
      </c>
      <c r="C105" t="s">
        <v>550</v>
      </c>
      <c r="D105" t="s">
        <v>711</v>
      </c>
      <c r="E105" t="s">
        <v>709</v>
      </c>
      <c r="F105">
        <v>13391</v>
      </c>
      <c r="G105">
        <v>3700</v>
      </c>
      <c r="H105">
        <v>15014</v>
      </c>
      <c r="I105">
        <v>3379</v>
      </c>
      <c r="J105">
        <v>13220</v>
      </c>
      <c r="K105">
        <v>3423</v>
      </c>
      <c r="L105">
        <v>27.630498095735945</v>
      </c>
      <c r="M105">
        <v>22.505661382709473</v>
      </c>
      <c r="N105">
        <v>25.892586989409981</v>
      </c>
      <c r="O105">
        <f t="shared" si="1"/>
        <v>1</v>
      </c>
    </row>
    <row r="106" spans="1:15">
      <c r="A106" t="s">
        <v>563</v>
      </c>
      <c r="C106" t="s">
        <v>564</v>
      </c>
      <c r="D106" t="s">
        <v>711</v>
      </c>
      <c r="E106" t="s">
        <v>709</v>
      </c>
      <c r="F106">
        <v>34009</v>
      </c>
      <c r="G106">
        <v>4496</v>
      </c>
      <c r="H106">
        <v>33555</v>
      </c>
      <c r="I106">
        <v>4665</v>
      </c>
      <c r="J106">
        <v>27455</v>
      </c>
      <c r="K106">
        <v>4305</v>
      </c>
      <c r="L106">
        <v>13.220029992060924</v>
      </c>
      <c r="M106">
        <v>13.902548055431382</v>
      </c>
      <c r="N106">
        <v>15.680203970132943</v>
      </c>
      <c r="O106">
        <f t="shared" si="1"/>
        <v>1</v>
      </c>
    </row>
    <row r="107" spans="1:15">
      <c r="A107" t="s">
        <v>565</v>
      </c>
      <c r="C107" t="s">
        <v>566</v>
      </c>
      <c r="D107" t="s">
        <v>711</v>
      </c>
      <c r="E107" t="s">
        <v>709</v>
      </c>
      <c r="F107">
        <v>34559</v>
      </c>
      <c r="G107">
        <v>4031</v>
      </c>
      <c r="H107">
        <v>34476</v>
      </c>
      <c r="I107">
        <v>3617</v>
      </c>
      <c r="J107">
        <v>33800</v>
      </c>
      <c r="K107">
        <v>4397</v>
      </c>
      <c r="L107">
        <v>11.664110651349866</v>
      </c>
      <c r="M107">
        <v>10.491356305835945</v>
      </c>
      <c r="N107">
        <v>13.008875739644971</v>
      </c>
      <c r="O107">
        <f t="shared" si="1"/>
        <v>1</v>
      </c>
    </row>
    <row r="108" spans="1:15">
      <c r="A108" t="s">
        <v>692</v>
      </c>
      <c r="B108" t="s">
        <v>551</v>
      </c>
      <c r="C108" t="s">
        <v>693</v>
      </c>
      <c r="D108" t="s">
        <v>711</v>
      </c>
      <c r="E108" t="s">
        <v>709</v>
      </c>
      <c r="F108">
        <v>12383</v>
      </c>
      <c r="G108">
        <v>2551</v>
      </c>
      <c r="H108">
        <v>15872</v>
      </c>
      <c r="I108">
        <v>2742</v>
      </c>
      <c r="J108">
        <v>16581</v>
      </c>
      <c r="K108">
        <v>2394</v>
      </c>
      <c r="L108">
        <v>20.600823709924899</v>
      </c>
      <c r="M108">
        <v>17.275705645161292</v>
      </c>
      <c r="N108">
        <v>14.438212411796636</v>
      </c>
      <c r="O108">
        <f t="shared" si="1"/>
        <v>1</v>
      </c>
    </row>
    <row r="109" spans="1:15">
      <c r="A109" t="s">
        <v>575</v>
      </c>
      <c r="C109" t="s">
        <v>576</v>
      </c>
      <c r="D109" t="s">
        <v>711</v>
      </c>
      <c r="E109" t="s">
        <v>709</v>
      </c>
      <c r="F109">
        <v>34868</v>
      </c>
      <c r="G109">
        <v>4178</v>
      </c>
      <c r="H109">
        <v>31687</v>
      </c>
      <c r="I109">
        <v>3846</v>
      </c>
      <c r="J109">
        <v>28485</v>
      </c>
      <c r="K109">
        <v>3828</v>
      </c>
      <c r="L109">
        <v>11.982333371572789</v>
      </c>
      <c r="M109">
        <v>12.137469624767256</v>
      </c>
      <c r="N109">
        <v>13.438651922064244</v>
      </c>
      <c r="O109">
        <f t="shared" si="1"/>
        <v>1</v>
      </c>
    </row>
    <row r="110" spans="1:15">
      <c r="A110" t="s">
        <v>585</v>
      </c>
      <c r="C110" t="s">
        <v>586</v>
      </c>
      <c r="D110" t="s">
        <v>711</v>
      </c>
      <c r="E110" t="s">
        <v>709</v>
      </c>
      <c r="F110">
        <v>24103</v>
      </c>
      <c r="G110">
        <v>5269</v>
      </c>
      <c r="H110">
        <v>27395</v>
      </c>
      <c r="I110">
        <v>5088</v>
      </c>
      <c r="J110">
        <v>24950</v>
      </c>
      <c r="K110">
        <v>4503</v>
      </c>
      <c r="L110">
        <v>21.860349334107788</v>
      </c>
      <c r="M110">
        <v>18.57273225041066</v>
      </c>
      <c r="N110">
        <v>18.048096192384769</v>
      </c>
      <c r="O110">
        <f t="shared" si="1"/>
        <v>1</v>
      </c>
    </row>
    <row r="111" spans="1:15">
      <c r="A111" t="s">
        <v>597</v>
      </c>
      <c r="C111" t="s">
        <v>598</v>
      </c>
      <c r="D111" t="s">
        <v>711</v>
      </c>
      <c r="E111" t="s">
        <v>709</v>
      </c>
      <c r="F111">
        <v>19550</v>
      </c>
      <c r="G111">
        <v>4433</v>
      </c>
      <c r="H111">
        <v>21775</v>
      </c>
      <c r="I111">
        <v>4855</v>
      </c>
      <c r="J111">
        <v>21888</v>
      </c>
      <c r="K111">
        <v>4587</v>
      </c>
      <c r="L111">
        <v>22.675191815856778</v>
      </c>
      <c r="M111">
        <v>22.296211251435132</v>
      </c>
      <c r="N111">
        <v>20.956688596491226</v>
      </c>
      <c r="O111">
        <f t="shared" si="1"/>
        <v>1</v>
      </c>
    </row>
    <row r="112" spans="1:15">
      <c r="A112" t="s">
        <v>599</v>
      </c>
      <c r="C112" t="s">
        <v>600</v>
      </c>
      <c r="D112" t="s">
        <v>711</v>
      </c>
      <c r="E112" t="s">
        <v>709</v>
      </c>
      <c r="F112">
        <v>8311</v>
      </c>
      <c r="G112">
        <v>1580</v>
      </c>
      <c r="H112">
        <v>9521</v>
      </c>
      <c r="I112">
        <v>1756</v>
      </c>
      <c r="J112">
        <v>9231</v>
      </c>
      <c r="K112">
        <v>1915</v>
      </c>
      <c r="L112">
        <v>19.010949344242569</v>
      </c>
      <c r="M112">
        <v>18.443440815040439</v>
      </c>
      <c r="N112">
        <v>20.745314700465823</v>
      </c>
      <c r="O112">
        <f t="shared" si="1"/>
        <v>1</v>
      </c>
    </row>
    <row r="113" spans="1:15">
      <c r="A113" t="s">
        <v>601</v>
      </c>
      <c r="C113" t="s">
        <v>602</v>
      </c>
      <c r="D113" t="s">
        <v>711</v>
      </c>
      <c r="E113" t="s">
        <v>709</v>
      </c>
      <c r="F113">
        <v>12050</v>
      </c>
      <c r="G113">
        <v>2697</v>
      </c>
      <c r="H113">
        <v>13169</v>
      </c>
      <c r="I113">
        <v>2919</v>
      </c>
      <c r="J113">
        <v>12928</v>
      </c>
      <c r="K113">
        <v>2681</v>
      </c>
      <c r="L113">
        <v>22.38174273858921</v>
      </c>
      <c r="M113">
        <v>22.165692155820487</v>
      </c>
      <c r="N113">
        <v>20.737933168316832</v>
      </c>
      <c r="O113">
        <f t="shared" si="1"/>
        <v>1</v>
      </c>
    </row>
    <row r="114" spans="1:15">
      <c r="A114" t="s">
        <v>607</v>
      </c>
      <c r="C114" t="s">
        <v>608</v>
      </c>
      <c r="D114" t="s">
        <v>711</v>
      </c>
      <c r="E114" t="s">
        <v>709</v>
      </c>
      <c r="F114">
        <v>24548</v>
      </c>
      <c r="G114">
        <v>3927</v>
      </c>
      <c r="H114">
        <v>23725</v>
      </c>
      <c r="I114">
        <v>3701</v>
      </c>
      <c r="J114">
        <v>23570</v>
      </c>
      <c r="K114">
        <v>3749</v>
      </c>
      <c r="L114">
        <v>15.997229916897506</v>
      </c>
      <c r="M114">
        <v>15.599578503688093</v>
      </c>
      <c r="N114">
        <v>15.905812473483241</v>
      </c>
      <c r="O114">
        <f t="shared" si="1"/>
        <v>1</v>
      </c>
    </row>
    <row r="115" spans="1:15">
      <c r="A115" t="s">
        <v>611</v>
      </c>
      <c r="C115" t="s">
        <v>612</v>
      </c>
      <c r="D115" t="s">
        <v>711</v>
      </c>
      <c r="E115" t="s">
        <v>709</v>
      </c>
      <c r="F115">
        <v>7685</v>
      </c>
      <c r="G115">
        <v>1378</v>
      </c>
      <c r="H115">
        <v>8657</v>
      </c>
      <c r="I115">
        <v>1492</v>
      </c>
      <c r="J115">
        <v>9600</v>
      </c>
      <c r="K115">
        <v>1638</v>
      </c>
      <c r="L115">
        <v>17.931034482758619</v>
      </c>
      <c r="M115">
        <v>17.234607831812408</v>
      </c>
      <c r="N115">
        <v>17.0625</v>
      </c>
      <c r="O115">
        <f t="shared" si="1"/>
        <v>1</v>
      </c>
    </row>
    <row r="116" spans="1:15">
      <c r="G116">
        <f>SUM(G2:G115)/SUM(F2:F115)</f>
        <v>0.17347461772876807</v>
      </c>
      <c r="I116">
        <f>SUM(I2:I115)/SUM(H2:H115)</f>
        <v>0.16629806828199489</v>
      </c>
      <c r="K116">
        <f>SUM(K2:K115)/SUM(J2:J115)</f>
        <v>0.17008319161649124</v>
      </c>
    </row>
  </sheetData>
  <conditionalFormatting sqref="N1:N1048576">
    <cfRule type="top10" dxfId="27" priority="8" bottom="1" rank="10"/>
    <cfRule type="top10" dxfId="26" priority="9" rank="10"/>
  </conditionalFormatting>
  <conditionalFormatting sqref="M1:M1048576">
    <cfRule type="top10" dxfId="25" priority="6" bottom="1" rank="10"/>
    <cfRule type="top10" dxfId="24" priority="7" rank="10"/>
  </conditionalFormatting>
  <conditionalFormatting sqref="L1:L1048576">
    <cfRule type="top10" dxfId="23" priority="4" bottom="1" rank="10"/>
    <cfRule type="top10" dxfId="22" priority="5" rank="10"/>
  </conditionalFormatting>
  <conditionalFormatting sqref="F1:F1048576">
    <cfRule type="top10" dxfId="21" priority="3" rank="10"/>
  </conditionalFormatting>
  <conditionalFormatting sqref="H1:H1048576">
    <cfRule type="top10" dxfId="20" priority="2" rank="10"/>
  </conditionalFormatting>
  <conditionalFormatting sqref="J1:J1048576">
    <cfRule type="top10" dxfId="19" priority="1" rank="1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C19" sqref="C19"/>
    </sheetView>
  </sheetViews>
  <sheetFormatPr defaultRowHeight="15"/>
  <cols>
    <col min="1" max="1" width="34" customWidth="1"/>
    <col min="2" max="2" width="10" customWidth="1"/>
    <col min="3" max="3" width="32.85546875" customWidth="1"/>
    <col min="5" max="5" width="39" customWidth="1"/>
  </cols>
  <sheetData>
    <row r="1" spans="1:7" ht="26.25">
      <c r="A1" s="4" t="s">
        <v>735</v>
      </c>
      <c r="B1" s="5"/>
      <c r="C1" s="5"/>
      <c r="D1" s="5"/>
      <c r="E1" s="5"/>
      <c r="F1" s="5"/>
      <c r="G1" s="5"/>
    </row>
    <row r="2" spans="1:7">
      <c r="A2" s="5" t="s">
        <v>728</v>
      </c>
      <c r="B2" s="5"/>
      <c r="C2" s="5"/>
      <c r="D2" s="5"/>
      <c r="E2" s="5"/>
      <c r="F2" s="5"/>
      <c r="G2" s="5"/>
    </row>
    <row r="3" spans="1:7">
      <c r="A3" s="6" t="s">
        <v>731</v>
      </c>
      <c r="B3" s="7" t="s">
        <v>730</v>
      </c>
      <c r="C3" s="8"/>
      <c r="D3" s="5"/>
      <c r="E3" s="5"/>
      <c r="F3" s="5"/>
      <c r="G3" s="5"/>
    </row>
    <row r="4" spans="1:7">
      <c r="A4" s="9">
        <v>2010</v>
      </c>
      <c r="B4" s="10"/>
      <c r="C4" s="9">
        <v>2011</v>
      </c>
      <c r="D4" s="10"/>
      <c r="E4" s="9">
        <v>2012</v>
      </c>
      <c r="F4" s="10"/>
      <c r="G4" s="5"/>
    </row>
    <row r="5" spans="1:7">
      <c r="A5" s="5" t="s">
        <v>724</v>
      </c>
      <c r="B5" s="11">
        <v>58252</v>
      </c>
      <c r="C5" s="5" t="s">
        <v>725</v>
      </c>
      <c r="D5" s="12">
        <v>58752</v>
      </c>
      <c r="E5" s="5" t="s">
        <v>724</v>
      </c>
      <c r="F5" s="12">
        <v>52780</v>
      </c>
      <c r="G5" s="5"/>
    </row>
    <row r="6" spans="1:7">
      <c r="A6" s="5" t="s">
        <v>725</v>
      </c>
      <c r="B6" s="11">
        <v>54286</v>
      </c>
      <c r="C6" s="5" t="s">
        <v>724</v>
      </c>
      <c r="D6" s="11">
        <v>57830</v>
      </c>
      <c r="E6" s="5" t="s">
        <v>726</v>
      </c>
      <c r="F6" s="11">
        <v>52271</v>
      </c>
      <c r="G6" s="5"/>
    </row>
    <row r="7" spans="1:7">
      <c r="A7" s="5" t="s">
        <v>288</v>
      </c>
      <c r="B7" s="11">
        <v>52823</v>
      </c>
      <c r="C7" s="5" t="s">
        <v>288</v>
      </c>
      <c r="D7" s="11">
        <v>52488</v>
      </c>
      <c r="E7" s="5" t="s">
        <v>288</v>
      </c>
      <c r="F7" s="11">
        <v>49389</v>
      </c>
      <c r="G7" s="5"/>
    </row>
    <row r="8" spans="1:7">
      <c r="A8" s="5" t="s">
        <v>726</v>
      </c>
      <c r="B8" s="11">
        <v>48904</v>
      </c>
      <c r="C8" s="5" t="s">
        <v>726</v>
      </c>
      <c r="D8" s="11">
        <v>52122</v>
      </c>
      <c r="E8" s="5" t="s">
        <v>729</v>
      </c>
      <c r="F8" s="11">
        <v>49327</v>
      </c>
      <c r="G8" s="5"/>
    </row>
    <row r="9" spans="1:7">
      <c r="A9" s="5" t="s">
        <v>474</v>
      </c>
      <c r="B9" s="11">
        <v>46218</v>
      </c>
      <c r="C9" s="5" t="s">
        <v>474</v>
      </c>
      <c r="D9" s="11">
        <v>50596</v>
      </c>
      <c r="E9" s="5" t="s">
        <v>474</v>
      </c>
      <c r="F9" s="11">
        <v>41737</v>
      </c>
      <c r="G9" s="5"/>
    </row>
    <row r="10" spans="1:7">
      <c r="A10" s="5" t="s">
        <v>276</v>
      </c>
      <c r="B10" s="11">
        <v>44083</v>
      </c>
      <c r="C10" s="5" t="s">
        <v>292</v>
      </c>
      <c r="D10" s="11">
        <v>46644</v>
      </c>
      <c r="E10" s="5" t="s">
        <v>292</v>
      </c>
      <c r="F10" s="11">
        <v>39504</v>
      </c>
      <c r="G10" s="5"/>
    </row>
    <row r="11" spans="1:7">
      <c r="A11" s="5" t="s">
        <v>723</v>
      </c>
      <c r="B11" s="11">
        <v>43383</v>
      </c>
      <c r="C11" s="5" t="s">
        <v>276</v>
      </c>
      <c r="D11" s="11">
        <v>46540</v>
      </c>
      <c r="E11" s="5" t="s">
        <v>276</v>
      </c>
      <c r="F11" s="11">
        <v>39341</v>
      </c>
      <c r="G11" s="5"/>
    </row>
    <row r="12" spans="1:7">
      <c r="A12" s="5" t="s">
        <v>292</v>
      </c>
      <c r="B12" s="11">
        <v>42806</v>
      </c>
      <c r="C12" s="5" t="s">
        <v>400</v>
      </c>
      <c r="D12" s="11">
        <v>43218</v>
      </c>
      <c r="E12" s="5" t="s">
        <v>723</v>
      </c>
      <c r="F12" s="11">
        <v>38807</v>
      </c>
      <c r="G12" s="5"/>
    </row>
    <row r="13" spans="1:7">
      <c r="A13" s="5" t="s">
        <v>727</v>
      </c>
      <c r="B13" s="11">
        <v>39920</v>
      </c>
      <c r="C13" s="5" t="s">
        <v>723</v>
      </c>
      <c r="D13" s="11">
        <v>42962</v>
      </c>
      <c r="E13" s="5" t="s">
        <v>82</v>
      </c>
      <c r="F13" s="11">
        <v>36451</v>
      </c>
      <c r="G13" s="5"/>
    </row>
    <row r="14" spans="1:7">
      <c r="A14" s="5" t="s">
        <v>400</v>
      </c>
      <c r="B14" s="11">
        <v>39525</v>
      </c>
      <c r="C14" s="5" t="s">
        <v>82</v>
      </c>
      <c r="D14" s="11">
        <v>39305</v>
      </c>
      <c r="E14" s="5" t="s">
        <v>400</v>
      </c>
      <c r="F14" s="11">
        <v>35898</v>
      </c>
      <c r="G14" s="5"/>
    </row>
    <row r="15" spans="1:7">
      <c r="A15" s="5"/>
      <c r="B15" s="13"/>
      <c r="C15" s="5"/>
      <c r="D15" s="13"/>
      <c r="E15" s="5"/>
      <c r="F15" s="13"/>
      <c r="G15" s="5"/>
    </row>
    <row r="16" spans="1:7">
      <c r="A16" s="14" t="s">
        <v>732</v>
      </c>
      <c r="B16" s="15">
        <v>2720498</v>
      </c>
      <c r="C16" s="14" t="s">
        <v>733</v>
      </c>
      <c r="D16" s="15">
        <v>2847012</v>
      </c>
      <c r="E16" s="14" t="s">
        <v>734</v>
      </c>
      <c r="F16" s="15">
        <v>2636252</v>
      </c>
      <c r="G16" s="5"/>
    </row>
    <row r="17" spans="1:7">
      <c r="A17" s="5"/>
      <c r="B17" s="5">
        <f>(SUM(B5:B14)/B16)</f>
        <v>0.17283600282007192</v>
      </c>
      <c r="C17" s="5"/>
      <c r="D17" s="5">
        <f>(SUM(D5:D14)/D16)</f>
        <v>0.17227078775923671</v>
      </c>
      <c r="E17" s="5"/>
      <c r="F17" s="5">
        <f>(SUM(F5:F14)/F16)</f>
        <v>0.16519854702812933</v>
      </c>
      <c r="G17" s="5"/>
    </row>
    <row r="18" spans="1:7">
      <c r="A18" s="5"/>
      <c r="B18" s="5"/>
      <c r="C18" s="5"/>
      <c r="D18" s="5"/>
      <c r="E18" s="5"/>
      <c r="F18" s="5"/>
      <c r="G18" s="5"/>
    </row>
    <row r="19" spans="1:7">
      <c r="A19" s="5"/>
      <c r="B19" s="5"/>
      <c r="C19" s="5"/>
      <c r="D19" s="5"/>
      <c r="E19" s="5"/>
      <c r="F19" s="5"/>
      <c r="G19" s="5"/>
    </row>
  </sheetData>
  <sortState ref="E5:F14">
    <sortCondition descending="1" ref="F5:F14"/>
  </sortState>
  <hyperlinks>
    <hyperlink ref="B3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16" sqref="A1:F16"/>
    </sheetView>
  </sheetViews>
  <sheetFormatPr defaultRowHeight="15"/>
  <cols>
    <col min="1" max="1" width="34" customWidth="1"/>
    <col min="2" max="2" width="10" customWidth="1"/>
    <col min="3" max="3" width="32.85546875" customWidth="1"/>
    <col min="5" max="5" width="30" customWidth="1"/>
  </cols>
  <sheetData>
    <row r="1" spans="1:7" ht="26.25">
      <c r="A1" s="4" t="s">
        <v>736</v>
      </c>
      <c r="B1" s="5"/>
      <c r="C1" s="5"/>
      <c r="D1" s="5"/>
      <c r="E1" s="5"/>
      <c r="F1" s="5"/>
      <c r="G1" s="5"/>
    </row>
    <row r="2" spans="1:7">
      <c r="A2" s="5" t="s">
        <v>741</v>
      </c>
      <c r="B2" s="5"/>
      <c r="C2" s="5"/>
      <c r="D2" s="5"/>
      <c r="E2" s="5"/>
      <c r="F2" s="5"/>
      <c r="G2" s="5"/>
    </row>
    <row r="3" spans="1:7">
      <c r="A3" s="6" t="s">
        <v>731</v>
      </c>
      <c r="B3" s="7" t="s">
        <v>730</v>
      </c>
      <c r="C3" s="8"/>
      <c r="D3" s="5"/>
      <c r="E3" s="5"/>
      <c r="F3" s="5"/>
      <c r="G3" s="5"/>
    </row>
    <row r="4" spans="1:7">
      <c r="A4" s="9">
        <v>2010</v>
      </c>
      <c r="B4" s="10" t="s">
        <v>745</v>
      </c>
      <c r="C4" s="9">
        <v>2011</v>
      </c>
      <c r="D4" s="10" t="s">
        <v>745</v>
      </c>
      <c r="E4" s="9">
        <v>2012</v>
      </c>
      <c r="F4" s="10" t="s">
        <v>745</v>
      </c>
      <c r="G4" s="5"/>
    </row>
    <row r="5" spans="1:7">
      <c r="A5" s="5" t="s">
        <v>740</v>
      </c>
      <c r="B5" s="18">
        <v>6.9</v>
      </c>
      <c r="C5" s="5" t="s">
        <v>740</v>
      </c>
      <c r="D5" s="19">
        <v>7.2</v>
      </c>
      <c r="E5" s="5" t="s">
        <v>740</v>
      </c>
      <c r="F5" s="19">
        <v>8.73</v>
      </c>
      <c r="G5" s="5"/>
    </row>
    <row r="6" spans="1:7">
      <c r="A6" s="5" t="s">
        <v>82</v>
      </c>
      <c r="B6" s="18">
        <v>9.7899999999999991</v>
      </c>
      <c r="C6" s="5" t="s">
        <v>82</v>
      </c>
      <c r="D6" s="18">
        <v>9.3800000000000008</v>
      </c>
      <c r="E6" s="5" t="s">
        <v>268</v>
      </c>
      <c r="F6" s="18">
        <v>11.18</v>
      </c>
      <c r="G6" s="5"/>
    </row>
    <row r="7" spans="1:7">
      <c r="A7" s="5" t="s">
        <v>738</v>
      </c>
      <c r="B7" s="18">
        <v>10.96</v>
      </c>
      <c r="C7" s="5" t="s">
        <v>738</v>
      </c>
      <c r="D7" s="18">
        <v>10.210000000000001</v>
      </c>
      <c r="E7" s="5" t="s">
        <v>739</v>
      </c>
      <c r="F7" s="18">
        <v>12.49</v>
      </c>
      <c r="G7" s="5"/>
    </row>
    <row r="8" spans="1:7">
      <c r="A8" s="5" t="s">
        <v>128</v>
      </c>
      <c r="B8" s="18">
        <v>11.52</v>
      </c>
      <c r="C8" s="5" t="s">
        <v>743</v>
      </c>
      <c r="D8" s="18">
        <v>10.49</v>
      </c>
      <c r="E8" s="5" t="s">
        <v>228</v>
      </c>
      <c r="F8" s="18">
        <v>12.87</v>
      </c>
      <c r="G8" s="5"/>
    </row>
    <row r="9" spans="1:7">
      <c r="A9" s="5" t="s">
        <v>743</v>
      </c>
      <c r="B9" s="18">
        <v>11.66</v>
      </c>
      <c r="C9" s="5" t="s">
        <v>268</v>
      </c>
      <c r="D9" s="18">
        <v>11.19</v>
      </c>
      <c r="E9" s="5" t="s">
        <v>738</v>
      </c>
      <c r="F9" s="18">
        <v>12.87</v>
      </c>
      <c r="G9" s="5"/>
    </row>
    <row r="10" spans="1:7">
      <c r="A10" s="5" t="s">
        <v>744</v>
      </c>
      <c r="B10" s="18">
        <v>11.98</v>
      </c>
      <c r="C10" s="5" t="s">
        <v>128</v>
      </c>
      <c r="D10" s="18">
        <v>11.43</v>
      </c>
      <c r="E10" s="5" t="s">
        <v>92</v>
      </c>
      <c r="F10" s="18">
        <v>12.92</v>
      </c>
      <c r="G10" s="5"/>
    </row>
    <row r="11" spans="1:7">
      <c r="A11" t="s">
        <v>723</v>
      </c>
      <c r="B11" s="18">
        <v>12.63</v>
      </c>
      <c r="C11" s="5" t="s">
        <v>120</v>
      </c>
      <c r="D11" s="18">
        <v>11.81</v>
      </c>
      <c r="E11" s="5" t="s">
        <v>82</v>
      </c>
      <c r="F11" s="18">
        <v>12.94</v>
      </c>
      <c r="G11" s="5"/>
    </row>
    <row r="12" spans="1:7">
      <c r="A12" s="5" t="s">
        <v>727</v>
      </c>
      <c r="B12" s="18">
        <v>12.65</v>
      </c>
      <c r="C12" s="5" t="s">
        <v>744</v>
      </c>
      <c r="D12" s="18">
        <v>12.14</v>
      </c>
      <c r="E12" s="5" t="s">
        <v>743</v>
      </c>
      <c r="F12" s="18">
        <v>13.01</v>
      </c>
      <c r="G12" s="5"/>
    </row>
    <row r="13" spans="1:7">
      <c r="A13" s="5" t="s">
        <v>426</v>
      </c>
      <c r="B13" s="18">
        <v>13</v>
      </c>
      <c r="C13" s="5" t="s">
        <v>739</v>
      </c>
      <c r="D13" s="18">
        <v>12.29</v>
      </c>
      <c r="E13" s="5" t="s">
        <v>482</v>
      </c>
      <c r="F13" s="18">
        <v>13.06</v>
      </c>
      <c r="G13" s="5"/>
    </row>
    <row r="14" spans="1:7">
      <c r="A14" s="5" t="s">
        <v>742</v>
      </c>
      <c r="B14" s="18">
        <v>13.22</v>
      </c>
      <c r="C14" t="s">
        <v>50</v>
      </c>
      <c r="D14" s="18">
        <v>12.85</v>
      </c>
      <c r="E14" s="5" t="s">
        <v>288</v>
      </c>
      <c r="F14" s="18">
        <v>13.15</v>
      </c>
      <c r="G14" s="5"/>
    </row>
    <row r="15" spans="1:7">
      <c r="A15" s="5"/>
      <c r="B15" s="16"/>
      <c r="C15" s="5"/>
      <c r="D15" s="16"/>
      <c r="E15" s="5"/>
      <c r="F15" s="16"/>
      <c r="G15" s="5"/>
    </row>
    <row r="16" spans="1:7">
      <c r="A16" s="14" t="s">
        <v>746</v>
      </c>
      <c r="B16" s="17">
        <v>17.350000000000001</v>
      </c>
      <c r="C16" s="14" t="s">
        <v>747</v>
      </c>
      <c r="D16" s="17">
        <v>16.63</v>
      </c>
      <c r="E16" s="14" t="s">
        <v>748</v>
      </c>
      <c r="F16" s="17">
        <v>17.010000000000002</v>
      </c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5"/>
      <c r="B18" s="5"/>
      <c r="C18" s="5"/>
      <c r="D18" s="5"/>
      <c r="E18" s="5"/>
      <c r="F18" s="5"/>
      <c r="G18" s="5"/>
    </row>
    <row r="19" spans="1:7">
      <c r="A19" s="5"/>
      <c r="B19" s="5"/>
      <c r="C19" s="5"/>
      <c r="D19" s="5"/>
      <c r="E19" s="5"/>
      <c r="F19" s="5"/>
      <c r="G19" s="5"/>
    </row>
  </sheetData>
  <sortState ref="E5:F14">
    <sortCondition ref="F5:F14"/>
  </sortState>
  <hyperlinks>
    <hyperlink ref="B3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15" sqref="A1:F15"/>
    </sheetView>
  </sheetViews>
  <sheetFormatPr defaultRowHeight="15"/>
  <cols>
    <col min="1" max="1" width="34" customWidth="1"/>
    <col min="2" max="2" width="10" customWidth="1"/>
    <col min="3" max="3" width="32.85546875" customWidth="1"/>
    <col min="5" max="5" width="30" customWidth="1"/>
  </cols>
  <sheetData>
    <row r="1" spans="1:7" ht="26.25">
      <c r="A1" s="4" t="s">
        <v>749</v>
      </c>
      <c r="B1" s="5"/>
      <c r="C1" s="5"/>
      <c r="D1" s="5"/>
      <c r="E1" s="5"/>
      <c r="F1" s="5"/>
      <c r="G1" s="5"/>
    </row>
    <row r="2" spans="1:7">
      <c r="A2" s="5" t="s">
        <v>741</v>
      </c>
      <c r="B2" s="5"/>
      <c r="C2" s="5"/>
      <c r="D2" s="5"/>
      <c r="E2" s="5"/>
      <c r="F2" s="5"/>
      <c r="G2" s="5"/>
    </row>
    <row r="3" spans="1:7">
      <c r="A3" s="6" t="s">
        <v>731</v>
      </c>
      <c r="B3" s="7" t="s">
        <v>730</v>
      </c>
      <c r="C3" s="8"/>
      <c r="D3" s="5"/>
      <c r="E3" s="5"/>
      <c r="F3" s="5"/>
      <c r="G3" s="5"/>
    </row>
    <row r="4" spans="1:7">
      <c r="A4" s="9">
        <v>2010</v>
      </c>
      <c r="B4" s="10" t="s">
        <v>745</v>
      </c>
      <c r="C4" s="9">
        <v>2011</v>
      </c>
      <c r="D4" s="10" t="s">
        <v>745</v>
      </c>
      <c r="E4" s="9">
        <v>2012</v>
      </c>
      <c r="F4" s="10" t="s">
        <v>745</v>
      </c>
      <c r="G4" s="5"/>
    </row>
    <row r="5" spans="1:7">
      <c r="A5" s="5" t="s">
        <v>532</v>
      </c>
      <c r="B5" s="18">
        <v>46.95</v>
      </c>
      <c r="C5" s="5" t="s">
        <v>532</v>
      </c>
      <c r="D5" s="19">
        <v>42.31</v>
      </c>
      <c r="E5" s="5" t="s">
        <v>532</v>
      </c>
      <c r="F5" s="19">
        <v>39.909999999999997</v>
      </c>
      <c r="G5" s="5"/>
    </row>
    <row r="6" spans="1:7">
      <c r="A6" s="5" t="s">
        <v>637</v>
      </c>
      <c r="B6" s="18">
        <v>33.159999999999997</v>
      </c>
      <c r="C6" s="5" t="s">
        <v>154</v>
      </c>
      <c r="D6" s="18">
        <v>28.74</v>
      </c>
      <c r="E6" s="5" t="s">
        <v>442</v>
      </c>
      <c r="F6" s="18">
        <v>28.77</v>
      </c>
      <c r="G6" s="5"/>
    </row>
    <row r="7" spans="1:7">
      <c r="A7" s="5" t="s">
        <v>626</v>
      </c>
      <c r="B7" s="18">
        <v>29.08</v>
      </c>
      <c r="C7" s="5" t="s">
        <v>322</v>
      </c>
      <c r="D7" s="20">
        <v>28.31</v>
      </c>
      <c r="E7" s="5" t="s">
        <v>486</v>
      </c>
      <c r="F7" s="18">
        <v>27.34</v>
      </c>
      <c r="G7" s="5"/>
    </row>
    <row r="8" spans="1:7">
      <c r="A8" s="5" t="s">
        <v>154</v>
      </c>
      <c r="B8" s="18">
        <v>28.31</v>
      </c>
      <c r="C8" s="5" t="s">
        <v>302</v>
      </c>
      <c r="D8" s="18">
        <v>27.01</v>
      </c>
      <c r="E8" s="5" t="s">
        <v>626</v>
      </c>
      <c r="F8" s="18">
        <v>27.26</v>
      </c>
      <c r="G8" s="5"/>
    </row>
    <row r="9" spans="1:7">
      <c r="A9" s="5" t="s">
        <v>754</v>
      </c>
      <c r="B9" s="18">
        <v>27.63</v>
      </c>
      <c r="C9" s="5" t="s">
        <v>622</v>
      </c>
      <c r="D9" s="18">
        <v>26.56</v>
      </c>
      <c r="E9" s="5" t="s">
        <v>753</v>
      </c>
      <c r="F9" s="18">
        <v>26.61</v>
      </c>
      <c r="G9" s="5"/>
    </row>
    <row r="10" spans="1:7">
      <c r="A10" s="5" t="s">
        <v>442</v>
      </c>
      <c r="B10" s="18">
        <v>27.45</v>
      </c>
      <c r="C10" s="5" t="s">
        <v>752</v>
      </c>
      <c r="D10" s="18">
        <v>25.04</v>
      </c>
      <c r="E10" s="5" t="s">
        <v>754</v>
      </c>
      <c r="F10" s="18">
        <v>25.89</v>
      </c>
      <c r="G10" s="5"/>
    </row>
    <row r="11" spans="1:7">
      <c r="A11" s="5" t="s">
        <v>178</v>
      </c>
      <c r="B11" s="18">
        <v>27.35</v>
      </c>
      <c r="C11" s="5" t="s">
        <v>753</v>
      </c>
      <c r="D11" s="18">
        <v>24.48</v>
      </c>
      <c r="E11" s="5" t="s">
        <v>751</v>
      </c>
      <c r="F11" s="18">
        <v>25.24</v>
      </c>
      <c r="G11" s="5"/>
    </row>
    <row r="12" spans="1:7">
      <c r="A12" s="5" t="s">
        <v>622</v>
      </c>
      <c r="B12" s="18">
        <v>24.15</v>
      </c>
      <c r="C12" s="5" t="s">
        <v>178</v>
      </c>
      <c r="D12" s="18">
        <v>24.34</v>
      </c>
      <c r="E12" s="5" t="s">
        <v>154</v>
      </c>
      <c r="F12" s="18">
        <v>25.02</v>
      </c>
      <c r="G12" s="5"/>
    </row>
    <row r="13" spans="1:7">
      <c r="A13" s="5" t="s">
        <v>753</v>
      </c>
      <c r="B13" s="18">
        <v>23.88</v>
      </c>
      <c r="C13" s="5" t="s">
        <v>18</v>
      </c>
      <c r="D13" s="18">
        <v>24.15</v>
      </c>
      <c r="E13" s="5" t="s">
        <v>752</v>
      </c>
      <c r="F13" s="18">
        <v>24.45</v>
      </c>
      <c r="G13" s="5"/>
    </row>
    <row r="14" spans="1:7">
      <c r="A14" s="5" t="s">
        <v>750</v>
      </c>
      <c r="B14" s="18">
        <v>23.75</v>
      </c>
      <c r="C14" s="5" t="s">
        <v>486</v>
      </c>
      <c r="D14" s="18">
        <v>24.02</v>
      </c>
      <c r="E14" t="s">
        <v>100</v>
      </c>
      <c r="F14" s="18">
        <v>23.97</v>
      </c>
      <c r="G14" s="5"/>
    </row>
    <row r="15" spans="1:7">
      <c r="A15" s="5"/>
      <c r="B15" s="16"/>
      <c r="C15" s="5"/>
      <c r="D15" s="16"/>
      <c r="E15" s="5"/>
      <c r="F15" s="16"/>
      <c r="G15" s="5"/>
    </row>
    <row r="16" spans="1:7">
      <c r="A16" s="14" t="s">
        <v>746</v>
      </c>
      <c r="B16" s="17">
        <v>17.350000000000001</v>
      </c>
      <c r="C16" s="14" t="s">
        <v>747</v>
      </c>
      <c r="D16" s="17">
        <v>16.63</v>
      </c>
      <c r="E16" s="14" t="s">
        <v>748</v>
      </c>
      <c r="F16" s="17">
        <v>17.010000000000002</v>
      </c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5"/>
      <c r="B18" s="5"/>
      <c r="C18" s="5"/>
      <c r="D18" s="5"/>
      <c r="E18" s="5"/>
      <c r="F18" s="5"/>
      <c r="G18" s="5"/>
    </row>
    <row r="19" spans="1:7">
      <c r="A19" s="5"/>
      <c r="B19" s="5"/>
      <c r="C19" s="5"/>
      <c r="D19" s="5"/>
      <c r="E19" s="5"/>
      <c r="F19" s="5"/>
      <c r="G19" s="5"/>
    </row>
  </sheetData>
  <sortState ref="E5:F14">
    <sortCondition descending="1" ref="F5:F14"/>
  </sortState>
  <hyperlinks>
    <hyperlink ref="B3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6"/>
  <sheetViews>
    <sheetView topLeftCell="A19" workbookViewId="0">
      <selection activeCell="P28" sqref="P28"/>
    </sheetView>
  </sheetViews>
  <sheetFormatPr defaultRowHeight="15"/>
  <cols>
    <col min="3" max="3" width="30.85546875" customWidth="1"/>
  </cols>
  <sheetData>
    <row r="1" spans="1:15">
      <c r="A1" s="3" t="s">
        <v>717</v>
      </c>
      <c r="B1" s="3" t="s">
        <v>718</v>
      </c>
      <c r="C1" s="3" t="s">
        <v>645</v>
      </c>
      <c r="D1" s="3" t="s">
        <v>708</v>
      </c>
      <c r="E1" s="3" t="s">
        <v>706</v>
      </c>
      <c r="F1" s="3" t="s">
        <v>698</v>
      </c>
      <c r="G1" s="3" t="s">
        <v>699</v>
      </c>
      <c r="H1" s="3" t="s">
        <v>700</v>
      </c>
      <c r="I1" s="3" t="s">
        <v>701</v>
      </c>
      <c r="J1" s="3" t="s">
        <v>702</v>
      </c>
      <c r="K1" s="3" t="s">
        <v>703</v>
      </c>
      <c r="L1" s="3" t="s">
        <v>719</v>
      </c>
      <c r="M1" s="3" t="s">
        <v>720</v>
      </c>
      <c r="N1" s="3" t="s">
        <v>721</v>
      </c>
      <c r="O1" s="3" t="s">
        <v>737</v>
      </c>
    </row>
    <row r="2" spans="1:15">
      <c r="A2" t="s">
        <v>17</v>
      </c>
      <c r="C2" t="s">
        <v>18</v>
      </c>
      <c r="D2" t="s">
        <v>711</v>
      </c>
      <c r="E2" t="s">
        <v>709</v>
      </c>
      <c r="F2">
        <v>16085</v>
      </c>
      <c r="G2">
        <v>3574</v>
      </c>
      <c r="H2">
        <v>16833</v>
      </c>
      <c r="I2">
        <v>4065</v>
      </c>
      <c r="J2">
        <v>18274</v>
      </c>
      <c r="K2">
        <v>4362</v>
      </c>
      <c r="L2">
        <v>22.219459123406899</v>
      </c>
      <c r="M2">
        <v>24.148993049367316</v>
      </c>
      <c r="N2">
        <v>23.869979205428475</v>
      </c>
      <c r="O2">
        <v>1</v>
      </c>
    </row>
    <row r="3" spans="1:15">
      <c r="A3" t="s">
        <v>23</v>
      </c>
      <c r="C3" t="s">
        <v>24</v>
      </c>
      <c r="D3" t="s">
        <v>711</v>
      </c>
      <c r="E3" t="s">
        <v>709</v>
      </c>
      <c r="F3">
        <v>15668</v>
      </c>
      <c r="G3">
        <v>2204</v>
      </c>
      <c r="H3">
        <v>13021</v>
      </c>
      <c r="I3">
        <v>1992</v>
      </c>
      <c r="J3">
        <v>10432</v>
      </c>
      <c r="K3">
        <v>2141</v>
      </c>
      <c r="L3">
        <v>14.066887924431965</v>
      </c>
      <c r="M3">
        <v>15.298364180938485</v>
      </c>
      <c r="N3">
        <v>20.523389570552148</v>
      </c>
      <c r="O3">
        <v>1</v>
      </c>
    </row>
    <row r="4" spans="1:15">
      <c r="A4" t="s">
        <v>33</v>
      </c>
      <c r="C4" t="s">
        <v>34</v>
      </c>
      <c r="D4" t="s">
        <v>711</v>
      </c>
      <c r="E4" t="s">
        <v>709</v>
      </c>
      <c r="F4">
        <v>19793</v>
      </c>
      <c r="G4">
        <v>2918</v>
      </c>
      <c r="H4">
        <v>19716</v>
      </c>
      <c r="I4">
        <v>2832</v>
      </c>
      <c r="J4">
        <v>20241</v>
      </c>
      <c r="K4">
        <v>2990</v>
      </c>
      <c r="L4">
        <v>14.74258576264336</v>
      </c>
      <c r="M4">
        <v>14.36396835057821</v>
      </c>
      <c r="N4">
        <v>14.771997430956969</v>
      </c>
      <c r="O4">
        <v>1</v>
      </c>
    </row>
    <row r="5" spans="1:15">
      <c r="A5" t="s">
        <v>35</v>
      </c>
      <c r="C5" t="s">
        <v>36</v>
      </c>
      <c r="D5" t="s">
        <v>711</v>
      </c>
      <c r="E5" t="s">
        <v>709</v>
      </c>
      <c r="F5">
        <v>13063</v>
      </c>
      <c r="G5">
        <v>2102</v>
      </c>
      <c r="H5">
        <v>14914</v>
      </c>
      <c r="I5">
        <v>2021</v>
      </c>
      <c r="J5">
        <v>12500</v>
      </c>
      <c r="K5">
        <v>1919</v>
      </c>
      <c r="L5">
        <v>16.091250095690118</v>
      </c>
      <c r="M5">
        <v>13.551025881721873</v>
      </c>
      <c r="N5">
        <v>15.351999999999999</v>
      </c>
      <c r="O5">
        <v>1</v>
      </c>
    </row>
    <row r="6" spans="1:15">
      <c r="A6" t="s">
        <v>39</v>
      </c>
      <c r="C6" t="s">
        <v>40</v>
      </c>
      <c r="D6" t="s">
        <v>711</v>
      </c>
      <c r="E6" t="s">
        <v>709</v>
      </c>
      <c r="F6">
        <v>17167</v>
      </c>
      <c r="G6">
        <v>3828</v>
      </c>
      <c r="H6">
        <v>19890</v>
      </c>
      <c r="I6">
        <v>4303</v>
      </c>
      <c r="J6">
        <v>18050</v>
      </c>
      <c r="K6">
        <v>3815</v>
      </c>
      <c r="L6">
        <v>22.2985961437642</v>
      </c>
      <c r="M6">
        <v>21.633986928104576</v>
      </c>
      <c r="N6">
        <v>21.13573407202216</v>
      </c>
      <c r="O6">
        <v>1</v>
      </c>
    </row>
    <row r="7" spans="1:15">
      <c r="A7" t="s">
        <v>45</v>
      </c>
      <c r="C7" t="s">
        <v>46</v>
      </c>
      <c r="D7" t="s">
        <v>711</v>
      </c>
      <c r="E7" t="s">
        <v>709</v>
      </c>
      <c r="F7">
        <v>29018</v>
      </c>
      <c r="G7">
        <v>5100</v>
      </c>
      <c r="H7">
        <v>32409</v>
      </c>
      <c r="I7">
        <v>5214</v>
      </c>
      <c r="J7">
        <v>28874</v>
      </c>
      <c r="K7">
        <v>5308</v>
      </c>
      <c r="L7">
        <v>17.575298090840167</v>
      </c>
      <c r="M7">
        <v>16.088123669351106</v>
      </c>
      <c r="N7">
        <v>18.38332063448085</v>
      </c>
      <c r="O7">
        <v>1</v>
      </c>
    </row>
    <row r="8" spans="1:15">
      <c r="A8" t="s">
        <v>49</v>
      </c>
      <c r="C8" t="s">
        <v>50</v>
      </c>
      <c r="D8" t="s">
        <v>711</v>
      </c>
      <c r="E8" t="s">
        <v>709</v>
      </c>
      <c r="F8">
        <v>43383</v>
      </c>
      <c r="G8">
        <v>5480</v>
      </c>
      <c r="H8">
        <v>42962</v>
      </c>
      <c r="I8">
        <v>5520</v>
      </c>
      <c r="J8">
        <v>38807</v>
      </c>
      <c r="K8">
        <v>5135</v>
      </c>
      <c r="L8">
        <v>12.631676002120646</v>
      </c>
      <c r="M8">
        <v>12.848563847120712</v>
      </c>
      <c r="N8">
        <v>13.232148839126962</v>
      </c>
      <c r="O8">
        <v>1</v>
      </c>
    </row>
    <row r="9" spans="1:15">
      <c r="A9" t="s">
        <v>61</v>
      </c>
      <c r="C9" t="s">
        <v>622</v>
      </c>
      <c r="D9" t="s">
        <v>711</v>
      </c>
      <c r="E9" t="s">
        <v>709</v>
      </c>
      <c r="F9">
        <v>5763</v>
      </c>
      <c r="G9">
        <v>1392</v>
      </c>
      <c r="H9">
        <v>6348</v>
      </c>
      <c r="I9">
        <v>1686</v>
      </c>
      <c r="J9">
        <v>5687</v>
      </c>
      <c r="K9">
        <v>1259</v>
      </c>
      <c r="L9">
        <v>24.154086413326393</v>
      </c>
      <c r="M9">
        <v>26.559546313799622</v>
      </c>
      <c r="N9">
        <v>22.138209952523301</v>
      </c>
      <c r="O9">
        <v>1</v>
      </c>
    </row>
    <row r="10" spans="1:15">
      <c r="A10" t="s">
        <v>63</v>
      </c>
      <c r="C10" t="s">
        <v>64</v>
      </c>
      <c r="D10" t="s">
        <v>711</v>
      </c>
      <c r="E10" t="s">
        <v>709</v>
      </c>
      <c r="F10">
        <v>27656</v>
      </c>
      <c r="G10">
        <v>4067</v>
      </c>
      <c r="H10">
        <v>25306</v>
      </c>
      <c r="I10">
        <v>4342</v>
      </c>
      <c r="J10">
        <v>21396</v>
      </c>
      <c r="K10">
        <v>3920</v>
      </c>
      <c r="L10">
        <v>14.705669655770901</v>
      </c>
      <c r="M10">
        <v>17.157986248320555</v>
      </c>
      <c r="N10">
        <v>18.321181529257803</v>
      </c>
      <c r="O10">
        <v>1</v>
      </c>
    </row>
    <row r="11" spans="1:15">
      <c r="A11" t="s">
        <v>69</v>
      </c>
      <c r="C11" t="s">
        <v>70</v>
      </c>
      <c r="D11" t="s">
        <v>711</v>
      </c>
      <c r="E11" t="s">
        <v>709</v>
      </c>
      <c r="F11">
        <v>14406</v>
      </c>
      <c r="G11">
        <v>3421</v>
      </c>
      <c r="H11">
        <v>16200</v>
      </c>
      <c r="I11">
        <v>3377</v>
      </c>
      <c r="J11">
        <v>15624</v>
      </c>
      <c r="K11">
        <v>2748</v>
      </c>
      <c r="L11">
        <v>23.7470498403443</v>
      </c>
      <c r="M11">
        <v>20.845679012345681</v>
      </c>
      <c r="N11">
        <v>17.588325652841782</v>
      </c>
      <c r="O11">
        <v>1</v>
      </c>
    </row>
    <row r="12" spans="1:15">
      <c r="A12" t="s">
        <v>75</v>
      </c>
      <c r="C12" t="s">
        <v>76</v>
      </c>
      <c r="D12" t="s">
        <v>711</v>
      </c>
      <c r="E12" t="s">
        <v>709</v>
      </c>
      <c r="F12">
        <v>36870</v>
      </c>
      <c r="G12">
        <v>6104</v>
      </c>
      <c r="H12">
        <v>37420</v>
      </c>
      <c r="I12">
        <v>5326</v>
      </c>
      <c r="J12">
        <v>31812</v>
      </c>
      <c r="K12">
        <v>5417</v>
      </c>
      <c r="L12">
        <v>16.555465147816655</v>
      </c>
      <c r="M12">
        <v>14.233030464991984</v>
      </c>
      <c r="N12">
        <v>17.028165472148874</v>
      </c>
      <c r="O12">
        <v>1</v>
      </c>
    </row>
    <row r="13" spans="1:15">
      <c r="A13" t="s">
        <v>81</v>
      </c>
      <c r="C13" t="s">
        <v>82</v>
      </c>
      <c r="D13" t="s">
        <v>711</v>
      </c>
      <c r="E13" t="s">
        <v>709</v>
      </c>
      <c r="F13">
        <v>39420</v>
      </c>
      <c r="G13">
        <v>3859</v>
      </c>
      <c r="H13">
        <v>39305</v>
      </c>
      <c r="I13">
        <v>3688</v>
      </c>
      <c r="J13">
        <v>36451</v>
      </c>
      <c r="K13">
        <v>4717</v>
      </c>
      <c r="L13">
        <v>9.7894469812278029</v>
      </c>
      <c r="M13">
        <v>9.3830301488360259</v>
      </c>
      <c r="N13">
        <v>12.94066006419577</v>
      </c>
      <c r="O13">
        <v>1</v>
      </c>
    </row>
    <row r="14" spans="1:15">
      <c r="A14" t="s">
        <v>85</v>
      </c>
      <c r="C14" t="s">
        <v>86</v>
      </c>
      <c r="D14" t="s">
        <v>711</v>
      </c>
      <c r="E14" t="s">
        <v>709</v>
      </c>
      <c r="F14">
        <v>34111</v>
      </c>
      <c r="G14">
        <v>7060</v>
      </c>
      <c r="H14">
        <v>34494</v>
      </c>
      <c r="I14">
        <v>7284</v>
      </c>
      <c r="J14">
        <v>29910</v>
      </c>
      <c r="K14">
        <v>6584</v>
      </c>
      <c r="L14">
        <v>20.697135821289319</v>
      </c>
      <c r="M14">
        <v>21.116715950600103</v>
      </c>
      <c r="N14">
        <v>22.012704781009695</v>
      </c>
      <c r="O14">
        <v>1</v>
      </c>
    </row>
    <row r="15" spans="1:15">
      <c r="A15" t="s">
        <v>91</v>
      </c>
      <c r="C15" t="s">
        <v>92</v>
      </c>
      <c r="D15" t="s">
        <v>711</v>
      </c>
      <c r="E15" t="s">
        <v>709</v>
      </c>
      <c r="F15">
        <v>20887</v>
      </c>
      <c r="G15">
        <v>3602</v>
      </c>
      <c r="H15">
        <v>22440</v>
      </c>
      <c r="I15">
        <v>3279</v>
      </c>
      <c r="J15">
        <v>21832</v>
      </c>
      <c r="K15">
        <v>2821</v>
      </c>
      <c r="L15">
        <v>17.245176425527838</v>
      </c>
      <c r="M15">
        <v>14.612299465240641</v>
      </c>
      <c r="N15">
        <v>12.921399780139245</v>
      </c>
      <c r="O15">
        <v>1</v>
      </c>
    </row>
    <row r="16" spans="1:15">
      <c r="A16" t="s">
        <v>99</v>
      </c>
      <c r="C16" t="s">
        <v>100</v>
      </c>
      <c r="D16" t="s">
        <v>711</v>
      </c>
      <c r="E16" t="s">
        <v>709</v>
      </c>
      <c r="F16">
        <v>9482</v>
      </c>
      <c r="G16">
        <v>2062</v>
      </c>
      <c r="H16">
        <v>11108</v>
      </c>
      <c r="I16">
        <v>2327</v>
      </c>
      <c r="J16">
        <v>9925</v>
      </c>
      <c r="K16">
        <v>2379</v>
      </c>
      <c r="L16">
        <v>21.746466990086478</v>
      </c>
      <c r="M16">
        <v>20.948865682391069</v>
      </c>
      <c r="N16">
        <v>23.969773299748113</v>
      </c>
      <c r="O16">
        <v>1</v>
      </c>
    </row>
    <row r="17" spans="1:15">
      <c r="A17" t="s">
        <v>101</v>
      </c>
      <c r="C17" t="s">
        <v>102</v>
      </c>
      <c r="D17" t="s">
        <v>711</v>
      </c>
      <c r="E17" t="s">
        <v>709</v>
      </c>
      <c r="F17">
        <v>16225</v>
      </c>
      <c r="G17">
        <v>3378</v>
      </c>
      <c r="H17">
        <v>15507</v>
      </c>
      <c r="I17">
        <v>3261</v>
      </c>
      <c r="J17">
        <v>15831</v>
      </c>
      <c r="K17">
        <v>3401</v>
      </c>
      <c r="L17">
        <v>20.819722650231125</v>
      </c>
      <c r="M17">
        <v>21.029212613658348</v>
      </c>
      <c r="N17">
        <v>21.483165940243826</v>
      </c>
      <c r="O17">
        <v>1</v>
      </c>
    </row>
    <row r="18" spans="1:15">
      <c r="A18" t="s">
        <v>103</v>
      </c>
      <c r="C18" t="s">
        <v>104</v>
      </c>
      <c r="D18" t="s">
        <v>711</v>
      </c>
      <c r="E18" t="s">
        <v>709</v>
      </c>
      <c r="F18">
        <v>15776</v>
      </c>
      <c r="G18">
        <v>3395</v>
      </c>
      <c r="H18">
        <v>17421</v>
      </c>
      <c r="I18">
        <v>3927</v>
      </c>
      <c r="J18">
        <v>16566</v>
      </c>
      <c r="K18">
        <v>3675</v>
      </c>
      <c r="L18">
        <v>21.520030425963487</v>
      </c>
      <c r="M18">
        <v>22.541759944894093</v>
      </c>
      <c r="N18">
        <v>22.183991307497283</v>
      </c>
      <c r="O18">
        <v>1</v>
      </c>
    </row>
    <row r="19" spans="1:15">
      <c r="A19" t="s">
        <v>115</v>
      </c>
      <c r="C19" t="s">
        <v>116</v>
      </c>
      <c r="D19" t="s">
        <v>711</v>
      </c>
      <c r="E19" t="s">
        <v>709</v>
      </c>
      <c r="F19">
        <v>27427</v>
      </c>
      <c r="G19">
        <v>6411</v>
      </c>
      <c r="H19">
        <v>29355</v>
      </c>
      <c r="I19">
        <v>6355</v>
      </c>
      <c r="J19">
        <v>26639</v>
      </c>
      <c r="K19">
        <v>5318</v>
      </c>
      <c r="L19">
        <v>23.374776679913953</v>
      </c>
      <c r="M19">
        <v>21.64878214954863</v>
      </c>
      <c r="N19">
        <v>19.963211832275988</v>
      </c>
      <c r="O19">
        <v>1</v>
      </c>
    </row>
    <row r="20" spans="1:15">
      <c r="A20" t="s">
        <v>119</v>
      </c>
      <c r="C20" t="s">
        <v>120</v>
      </c>
      <c r="D20" t="s">
        <v>711</v>
      </c>
      <c r="E20" t="s">
        <v>709</v>
      </c>
      <c r="F20">
        <v>20764</v>
      </c>
      <c r="G20">
        <v>2883</v>
      </c>
      <c r="H20">
        <v>24861</v>
      </c>
      <c r="I20">
        <v>2936</v>
      </c>
      <c r="J20">
        <v>21512</v>
      </c>
      <c r="K20">
        <v>3064</v>
      </c>
      <c r="L20">
        <v>13.88460797534194</v>
      </c>
      <c r="M20">
        <v>11.809661719158521</v>
      </c>
      <c r="N20">
        <v>14.243213090368167</v>
      </c>
      <c r="O20">
        <v>1</v>
      </c>
    </row>
    <row r="21" spans="1:15">
      <c r="A21" t="s">
        <v>125</v>
      </c>
      <c r="C21" t="s">
        <v>126</v>
      </c>
      <c r="D21" t="s">
        <v>711</v>
      </c>
      <c r="E21" t="s">
        <v>709</v>
      </c>
      <c r="F21">
        <v>8021</v>
      </c>
      <c r="G21">
        <v>1571</v>
      </c>
      <c r="H21">
        <v>8700</v>
      </c>
      <c r="I21">
        <v>1511</v>
      </c>
      <c r="J21">
        <v>6879</v>
      </c>
      <c r="K21">
        <v>1589</v>
      </c>
      <c r="L21">
        <v>19.586086522877448</v>
      </c>
      <c r="M21">
        <v>17.367816091954023</v>
      </c>
      <c r="N21">
        <v>23.099287687163834</v>
      </c>
      <c r="O21">
        <v>1</v>
      </c>
    </row>
    <row r="22" spans="1:15">
      <c r="A22" t="s">
        <v>127</v>
      </c>
      <c r="C22" t="s">
        <v>128</v>
      </c>
      <c r="D22" t="s">
        <v>711</v>
      </c>
      <c r="E22" t="s">
        <v>709</v>
      </c>
      <c r="F22">
        <v>24496</v>
      </c>
      <c r="G22">
        <v>2822</v>
      </c>
      <c r="H22">
        <v>26228</v>
      </c>
      <c r="I22">
        <v>2997</v>
      </c>
      <c r="J22">
        <v>21553</v>
      </c>
      <c r="K22">
        <v>2880</v>
      </c>
      <c r="L22">
        <v>11.520248203788373</v>
      </c>
      <c r="M22">
        <v>11.426719536373342</v>
      </c>
      <c r="N22">
        <v>13.362408945390433</v>
      </c>
      <c r="O22">
        <v>1</v>
      </c>
    </row>
    <row r="23" spans="1:15">
      <c r="A23" t="s">
        <v>145</v>
      </c>
      <c r="C23" t="s">
        <v>146</v>
      </c>
      <c r="D23" t="s">
        <v>711</v>
      </c>
      <c r="E23" t="s">
        <v>709</v>
      </c>
      <c r="F23">
        <v>26775</v>
      </c>
      <c r="G23">
        <v>6255</v>
      </c>
      <c r="H23">
        <v>27906</v>
      </c>
      <c r="I23">
        <v>5107</v>
      </c>
      <c r="J23">
        <v>28194</v>
      </c>
      <c r="K23">
        <v>5432</v>
      </c>
      <c r="L23">
        <v>23.361344537815125</v>
      </c>
      <c r="M23">
        <v>18.300723858668384</v>
      </c>
      <c r="N23">
        <v>19.266510605093281</v>
      </c>
      <c r="O23">
        <v>1</v>
      </c>
    </row>
    <row r="24" spans="1:15">
      <c r="A24" t="s">
        <v>151</v>
      </c>
      <c r="C24" t="s">
        <v>152</v>
      </c>
      <c r="D24" t="s">
        <v>711</v>
      </c>
      <c r="E24" t="s">
        <v>709</v>
      </c>
      <c r="F24">
        <v>9643</v>
      </c>
      <c r="G24">
        <v>1861</v>
      </c>
      <c r="H24">
        <v>9647</v>
      </c>
      <c r="I24">
        <v>2064</v>
      </c>
      <c r="J24">
        <v>6843</v>
      </c>
      <c r="K24">
        <v>1727</v>
      </c>
      <c r="L24">
        <v>19.298973348542983</v>
      </c>
      <c r="M24">
        <v>21.39525241007567</v>
      </c>
      <c r="N24">
        <v>25.237468946368551</v>
      </c>
      <c r="O24">
        <v>1</v>
      </c>
    </row>
    <row r="25" spans="1:15">
      <c r="A25" t="s">
        <v>153</v>
      </c>
      <c r="C25" t="s">
        <v>154</v>
      </c>
      <c r="D25" t="s">
        <v>711</v>
      </c>
      <c r="E25" t="s">
        <v>709</v>
      </c>
      <c r="F25">
        <v>7955</v>
      </c>
      <c r="G25">
        <v>2252</v>
      </c>
      <c r="H25">
        <v>8319</v>
      </c>
      <c r="I25">
        <v>2391</v>
      </c>
      <c r="J25">
        <v>7795</v>
      </c>
      <c r="K25">
        <v>1950</v>
      </c>
      <c r="L25">
        <v>28.309239472030168</v>
      </c>
      <c r="M25">
        <v>28.741435268662098</v>
      </c>
      <c r="N25">
        <v>25.016035920461832</v>
      </c>
      <c r="O25">
        <v>1</v>
      </c>
    </row>
    <row r="26" spans="1:15">
      <c r="A26" t="s">
        <v>157</v>
      </c>
      <c r="C26" t="s">
        <v>158</v>
      </c>
      <c r="D26" t="s">
        <v>711</v>
      </c>
      <c r="E26" t="s">
        <v>709</v>
      </c>
      <c r="F26">
        <v>26886</v>
      </c>
      <c r="G26">
        <v>4693</v>
      </c>
      <c r="H26">
        <v>26430</v>
      </c>
      <c r="I26">
        <v>5230</v>
      </c>
      <c r="J26">
        <v>23305</v>
      </c>
      <c r="K26">
        <v>4638</v>
      </c>
      <c r="L26">
        <v>17.455181135163279</v>
      </c>
      <c r="M26">
        <v>19.788119561104807</v>
      </c>
      <c r="N26">
        <v>19.901308732031751</v>
      </c>
      <c r="O26">
        <v>1</v>
      </c>
    </row>
    <row r="27" spans="1:15">
      <c r="A27" t="s">
        <v>159</v>
      </c>
      <c r="C27" t="s">
        <v>160</v>
      </c>
      <c r="D27" t="s">
        <v>711</v>
      </c>
      <c r="E27" t="s">
        <v>709</v>
      </c>
      <c r="F27">
        <v>17590</v>
      </c>
      <c r="G27">
        <v>3225</v>
      </c>
      <c r="H27">
        <v>21741</v>
      </c>
      <c r="I27">
        <v>3555</v>
      </c>
      <c r="J27">
        <v>16244</v>
      </c>
      <c r="K27">
        <v>3002</v>
      </c>
      <c r="L27">
        <v>18.334280841387152</v>
      </c>
      <c r="M27">
        <v>16.351593762936385</v>
      </c>
      <c r="N27">
        <v>18.480669785767052</v>
      </c>
      <c r="O27">
        <v>1</v>
      </c>
    </row>
    <row r="28" spans="1:15">
      <c r="A28" t="s">
        <v>171</v>
      </c>
      <c r="C28" t="s">
        <v>172</v>
      </c>
      <c r="D28" t="s">
        <v>711</v>
      </c>
      <c r="E28" t="s">
        <v>709</v>
      </c>
      <c r="F28">
        <v>24832</v>
      </c>
      <c r="G28">
        <v>3674</v>
      </c>
      <c r="H28">
        <v>24800</v>
      </c>
      <c r="I28">
        <v>3800</v>
      </c>
      <c r="J28">
        <v>26200</v>
      </c>
      <c r="K28">
        <v>4026</v>
      </c>
      <c r="L28">
        <v>14.795425257731958</v>
      </c>
      <c r="M28">
        <v>15.32258064516129</v>
      </c>
      <c r="N28">
        <v>15.366412213740457</v>
      </c>
      <c r="O28">
        <v>1</v>
      </c>
    </row>
    <row r="29" spans="1:15">
      <c r="A29" t="s">
        <v>175</v>
      </c>
      <c r="C29" t="s">
        <v>176</v>
      </c>
      <c r="D29" t="s">
        <v>711</v>
      </c>
      <c r="E29" t="s">
        <v>709</v>
      </c>
      <c r="F29">
        <v>21163</v>
      </c>
      <c r="G29">
        <v>3418</v>
      </c>
      <c r="H29">
        <v>24826</v>
      </c>
      <c r="I29">
        <v>3505</v>
      </c>
      <c r="J29">
        <v>21410</v>
      </c>
      <c r="K29">
        <v>3540</v>
      </c>
      <c r="L29">
        <v>16.150829277512642</v>
      </c>
      <c r="M29">
        <v>14.118263111254331</v>
      </c>
      <c r="N29">
        <v>16.534329752452127</v>
      </c>
      <c r="O29">
        <v>1</v>
      </c>
    </row>
    <row r="30" spans="1:15">
      <c r="A30" t="s">
        <v>177</v>
      </c>
      <c r="C30" t="s">
        <v>178</v>
      </c>
      <c r="D30" t="s">
        <v>711</v>
      </c>
      <c r="E30" t="s">
        <v>709</v>
      </c>
      <c r="F30">
        <v>20161</v>
      </c>
      <c r="G30">
        <v>5514</v>
      </c>
      <c r="H30">
        <v>22634</v>
      </c>
      <c r="I30">
        <v>5510</v>
      </c>
      <c r="J30">
        <v>18707</v>
      </c>
      <c r="K30">
        <v>4385</v>
      </c>
      <c r="L30">
        <v>27.349833837607264</v>
      </c>
      <c r="M30">
        <v>24.343907395952989</v>
      </c>
      <c r="N30">
        <v>23.44042337093067</v>
      </c>
      <c r="O30">
        <v>1</v>
      </c>
    </row>
    <row r="31" spans="1:15">
      <c r="A31" t="s">
        <v>185</v>
      </c>
      <c r="C31" t="s">
        <v>186</v>
      </c>
      <c r="D31" t="s">
        <v>711</v>
      </c>
      <c r="E31" t="s">
        <v>715</v>
      </c>
      <c r="F31">
        <v>16012</v>
      </c>
      <c r="G31">
        <v>3587</v>
      </c>
      <c r="H31">
        <v>17615</v>
      </c>
      <c r="I31">
        <v>3900</v>
      </c>
      <c r="J31">
        <v>18872</v>
      </c>
      <c r="K31">
        <v>3550</v>
      </c>
      <c r="L31">
        <v>22.401948538596052</v>
      </c>
      <c r="M31">
        <v>22.140221402214021</v>
      </c>
      <c r="N31">
        <v>18.810936837643069</v>
      </c>
      <c r="O31">
        <v>1</v>
      </c>
    </row>
    <row r="32" spans="1:15">
      <c r="A32" t="s">
        <v>195</v>
      </c>
      <c r="C32" t="s">
        <v>196</v>
      </c>
      <c r="D32" t="s">
        <v>711</v>
      </c>
      <c r="E32" t="s">
        <v>709</v>
      </c>
      <c r="F32">
        <v>16384</v>
      </c>
      <c r="G32">
        <v>3066</v>
      </c>
      <c r="H32">
        <v>17562</v>
      </c>
      <c r="I32">
        <v>3166</v>
      </c>
      <c r="J32">
        <v>17968</v>
      </c>
      <c r="K32">
        <v>2907</v>
      </c>
      <c r="L32">
        <v>18.71337890625</v>
      </c>
      <c r="M32">
        <v>18.027559503473409</v>
      </c>
      <c r="N32">
        <v>16.178762243989315</v>
      </c>
      <c r="O32">
        <v>1</v>
      </c>
    </row>
    <row r="33" spans="1:15">
      <c r="A33" t="s">
        <v>205</v>
      </c>
      <c r="C33" t="s">
        <v>206</v>
      </c>
      <c r="D33" t="s">
        <v>711</v>
      </c>
      <c r="E33" t="s">
        <v>709</v>
      </c>
      <c r="F33">
        <v>29922</v>
      </c>
      <c r="G33">
        <v>4175</v>
      </c>
      <c r="H33">
        <v>26152</v>
      </c>
      <c r="I33">
        <v>4220</v>
      </c>
      <c r="J33">
        <v>26080</v>
      </c>
      <c r="K33">
        <v>4356</v>
      </c>
      <c r="L33">
        <v>13.952944321903615</v>
      </c>
      <c r="M33">
        <v>16.136433159987764</v>
      </c>
      <c r="N33">
        <v>16.702453987730063</v>
      </c>
      <c r="O33">
        <v>1</v>
      </c>
    </row>
    <row r="34" spans="1:15">
      <c r="A34" t="s">
        <v>207</v>
      </c>
      <c r="C34" t="s">
        <v>626</v>
      </c>
      <c r="D34" t="s">
        <v>711</v>
      </c>
      <c r="E34" t="s">
        <v>709</v>
      </c>
      <c r="F34">
        <v>4997</v>
      </c>
      <c r="G34">
        <v>1453</v>
      </c>
      <c r="H34">
        <v>6393</v>
      </c>
      <c r="I34">
        <v>1410</v>
      </c>
      <c r="J34">
        <v>5293</v>
      </c>
      <c r="K34">
        <v>1443</v>
      </c>
      <c r="L34">
        <v>29.07744646788073</v>
      </c>
      <c r="M34">
        <v>22.055373064289068</v>
      </c>
      <c r="N34">
        <v>27.262422066880788</v>
      </c>
      <c r="O34">
        <v>1</v>
      </c>
    </row>
    <row r="35" spans="1:15">
      <c r="A35" t="s">
        <v>221</v>
      </c>
      <c r="C35" t="s">
        <v>222</v>
      </c>
      <c r="D35" t="s">
        <v>711</v>
      </c>
      <c r="E35" t="s">
        <v>709</v>
      </c>
      <c r="F35">
        <v>9646</v>
      </c>
      <c r="G35">
        <v>2213</v>
      </c>
      <c r="H35">
        <v>9597</v>
      </c>
      <c r="I35">
        <v>2403</v>
      </c>
      <c r="J35">
        <v>9060</v>
      </c>
      <c r="K35">
        <v>2215</v>
      </c>
      <c r="L35">
        <v>22.942152187435205</v>
      </c>
      <c r="M35">
        <v>25.039074710847142</v>
      </c>
      <c r="N35">
        <v>24.448123620309051</v>
      </c>
      <c r="O35">
        <v>1</v>
      </c>
    </row>
    <row r="36" spans="1:15">
      <c r="A36" t="s">
        <v>225</v>
      </c>
      <c r="C36" t="s">
        <v>226</v>
      </c>
      <c r="D36" t="s">
        <v>711</v>
      </c>
      <c r="E36" t="s">
        <v>709</v>
      </c>
      <c r="F36">
        <v>12005</v>
      </c>
      <c r="G36">
        <v>1722</v>
      </c>
      <c r="H36">
        <v>11633</v>
      </c>
      <c r="I36">
        <v>1743</v>
      </c>
      <c r="J36">
        <v>9192</v>
      </c>
      <c r="K36">
        <v>1800</v>
      </c>
      <c r="L36">
        <v>14.34402332361516</v>
      </c>
      <c r="M36">
        <v>14.983237342044184</v>
      </c>
      <c r="N36">
        <v>19.582245430809401</v>
      </c>
      <c r="O36">
        <v>1</v>
      </c>
    </row>
    <row r="37" spans="1:15">
      <c r="A37" t="s">
        <v>227</v>
      </c>
      <c r="C37" t="s">
        <v>228</v>
      </c>
      <c r="D37" t="s">
        <v>711</v>
      </c>
      <c r="E37" t="s">
        <v>709</v>
      </c>
      <c r="F37">
        <v>30683</v>
      </c>
      <c r="G37">
        <v>6153</v>
      </c>
      <c r="H37">
        <v>35425</v>
      </c>
      <c r="I37">
        <v>5223</v>
      </c>
      <c r="J37">
        <v>31345</v>
      </c>
      <c r="K37">
        <v>4034</v>
      </c>
      <c r="L37">
        <v>20.053449793045008</v>
      </c>
      <c r="M37">
        <v>14.743824982357093</v>
      </c>
      <c r="N37">
        <v>12.869676184399426</v>
      </c>
      <c r="O37">
        <v>1</v>
      </c>
    </row>
    <row r="38" spans="1:15">
      <c r="A38" t="s">
        <v>243</v>
      </c>
      <c r="C38" t="s">
        <v>244</v>
      </c>
      <c r="D38" t="s">
        <v>711</v>
      </c>
      <c r="E38" t="s">
        <v>709</v>
      </c>
      <c r="F38">
        <v>29646</v>
      </c>
      <c r="G38">
        <v>4727</v>
      </c>
      <c r="H38">
        <v>31229</v>
      </c>
      <c r="I38">
        <v>5618</v>
      </c>
      <c r="J38">
        <v>30608</v>
      </c>
      <c r="K38">
        <v>4730</v>
      </c>
      <c r="L38">
        <v>15.944815489442082</v>
      </c>
      <c r="M38">
        <v>17.98968907105575</v>
      </c>
      <c r="N38">
        <v>15.45347621536853</v>
      </c>
      <c r="O38">
        <v>1</v>
      </c>
    </row>
    <row r="39" spans="1:15">
      <c r="A39" t="s">
        <v>255</v>
      </c>
      <c r="C39" t="s">
        <v>256</v>
      </c>
      <c r="D39" t="s">
        <v>711</v>
      </c>
      <c r="E39" t="s">
        <v>709</v>
      </c>
      <c r="F39">
        <v>21256</v>
      </c>
      <c r="G39">
        <v>4462</v>
      </c>
      <c r="H39">
        <v>24148</v>
      </c>
      <c r="I39">
        <v>4866</v>
      </c>
      <c r="J39">
        <v>23428</v>
      </c>
      <c r="K39">
        <v>4962</v>
      </c>
      <c r="L39">
        <v>20.99171998494543</v>
      </c>
      <c r="M39">
        <v>20.150737121086632</v>
      </c>
      <c r="N39">
        <v>21.179784872801775</v>
      </c>
      <c r="O39">
        <v>1</v>
      </c>
    </row>
    <row r="40" spans="1:15">
      <c r="A40" t="s">
        <v>257</v>
      </c>
      <c r="C40" t="s">
        <v>258</v>
      </c>
      <c r="D40" t="s">
        <v>711</v>
      </c>
      <c r="E40" t="s">
        <v>709</v>
      </c>
      <c r="F40">
        <v>19796</v>
      </c>
      <c r="G40">
        <v>4728</v>
      </c>
      <c r="H40">
        <v>19937</v>
      </c>
      <c r="I40">
        <v>4880</v>
      </c>
      <c r="J40">
        <v>16368</v>
      </c>
      <c r="K40">
        <v>4356</v>
      </c>
      <c r="L40">
        <v>23.883612851081025</v>
      </c>
      <c r="M40">
        <v>24.477102874053266</v>
      </c>
      <c r="N40">
        <v>26.612903225806448</v>
      </c>
      <c r="O40">
        <v>1</v>
      </c>
    </row>
    <row r="41" spans="1:15">
      <c r="A41" t="s">
        <v>263</v>
      </c>
      <c r="C41" t="s">
        <v>264</v>
      </c>
      <c r="D41" t="s">
        <v>711</v>
      </c>
      <c r="E41" t="s">
        <v>709</v>
      </c>
      <c r="F41">
        <v>14935</v>
      </c>
      <c r="G41">
        <v>2477</v>
      </c>
      <c r="H41">
        <v>14801</v>
      </c>
      <c r="I41">
        <v>2377</v>
      </c>
      <c r="J41">
        <v>14733</v>
      </c>
      <c r="K41">
        <v>2226</v>
      </c>
      <c r="L41">
        <v>16.585202544358886</v>
      </c>
      <c r="M41">
        <v>16.059725694209849</v>
      </c>
      <c r="N41">
        <v>15.108939116269598</v>
      </c>
      <c r="O41">
        <v>1</v>
      </c>
    </row>
    <row r="42" spans="1:15">
      <c r="A42" t="s">
        <v>267</v>
      </c>
      <c r="C42" t="s">
        <v>268</v>
      </c>
      <c r="D42" t="s">
        <v>711</v>
      </c>
      <c r="E42" t="s">
        <v>709</v>
      </c>
      <c r="F42">
        <v>15100</v>
      </c>
      <c r="G42">
        <v>2122</v>
      </c>
      <c r="H42">
        <v>19239</v>
      </c>
      <c r="I42">
        <v>2153</v>
      </c>
      <c r="J42">
        <v>18102</v>
      </c>
      <c r="K42">
        <v>2023</v>
      </c>
      <c r="L42">
        <v>14.052980132450333</v>
      </c>
      <c r="M42">
        <v>11.190810333177401</v>
      </c>
      <c r="N42">
        <v>11.175560711523588</v>
      </c>
      <c r="O42">
        <v>1</v>
      </c>
    </row>
    <row r="43" spans="1:15">
      <c r="A43" t="s">
        <v>271</v>
      </c>
      <c r="C43" t="s">
        <v>272</v>
      </c>
      <c r="D43" t="s">
        <v>711</v>
      </c>
      <c r="E43" t="s">
        <v>709</v>
      </c>
      <c r="F43">
        <v>28640</v>
      </c>
      <c r="G43">
        <v>5242</v>
      </c>
      <c r="H43">
        <v>28010</v>
      </c>
      <c r="I43">
        <v>5281</v>
      </c>
      <c r="J43">
        <v>25916</v>
      </c>
      <c r="K43">
        <v>4942</v>
      </c>
      <c r="L43">
        <v>18.303072625698324</v>
      </c>
      <c r="M43">
        <v>18.853980721171009</v>
      </c>
      <c r="N43">
        <v>19.069300818027475</v>
      </c>
      <c r="O43">
        <v>1</v>
      </c>
    </row>
    <row r="44" spans="1:15">
      <c r="A44" t="s">
        <v>273</v>
      </c>
      <c r="C44" t="s">
        <v>274</v>
      </c>
      <c r="D44" t="s">
        <v>711</v>
      </c>
      <c r="E44" t="s">
        <v>709</v>
      </c>
      <c r="F44">
        <v>37046</v>
      </c>
      <c r="G44">
        <v>4059</v>
      </c>
      <c r="H44">
        <v>38009</v>
      </c>
      <c r="I44">
        <v>3881</v>
      </c>
      <c r="J44">
        <v>33660</v>
      </c>
      <c r="K44">
        <v>4331</v>
      </c>
      <c r="L44">
        <v>10.956648491065163</v>
      </c>
      <c r="M44">
        <v>10.210739561682759</v>
      </c>
      <c r="N44">
        <v>12.866904337492574</v>
      </c>
      <c r="O44">
        <v>1</v>
      </c>
    </row>
    <row r="45" spans="1:15">
      <c r="A45" t="s">
        <v>275</v>
      </c>
      <c r="C45" t="s">
        <v>276</v>
      </c>
      <c r="D45" t="s">
        <v>711</v>
      </c>
      <c r="E45" t="s">
        <v>709</v>
      </c>
      <c r="F45">
        <v>44083</v>
      </c>
      <c r="G45">
        <v>7524</v>
      </c>
      <c r="H45">
        <v>46540</v>
      </c>
      <c r="I45">
        <v>6809</v>
      </c>
      <c r="J45">
        <v>39341</v>
      </c>
      <c r="K45">
        <v>6210</v>
      </c>
      <c r="L45">
        <v>17.067803915341514</v>
      </c>
      <c r="M45">
        <v>14.630425440481307</v>
      </c>
      <c r="N45">
        <v>15.785058844462521</v>
      </c>
      <c r="O45">
        <v>1</v>
      </c>
    </row>
    <row r="46" spans="1:15">
      <c r="A46" t="s">
        <v>283</v>
      </c>
      <c r="C46" t="s">
        <v>284</v>
      </c>
      <c r="D46" t="s">
        <v>711</v>
      </c>
      <c r="E46" t="s">
        <v>709</v>
      </c>
      <c r="F46">
        <v>13901</v>
      </c>
      <c r="G46">
        <v>2994</v>
      </c>
      <c r="H46">
        <v>17908</v>
      </c>
      <c r="I46">
        <v>2882</v>
      </c>
      <c r="J46">
        <v>18719</v>
      </c>
      <c r="K46">
        <v>2778</v>
      </c>
      <c r="L46">
        <v>21.538018847564924</v>
      </c>
      <c r="M46">
        <v>16.093366093366093</v>
      </c>
      <c r="N46">
        <v>14.840536353437683</v>
      </c>
      <c r="O46">
        <v>1</v>
      </c>
    </row>
    <row r="47" spans="1:15">
      <c r="A47" t="s">
        <v>287</v>
      </c>
      <c r="C47" t="s">
        <v>288</v>
      </c>
      <c r="D47" t="s">
        <v>711</v>
      </c>
      <c r="E47" t="s">
        <v>709</v>
      </c>
      <c r="F47">
        <v>52823</v>
      </c>
      <c r="G47">
        <v>7462</v>
      </c>
      <c r="H47">
        <v>52488</v>
      </c>
      <c r="I47">
        <v>6844</v>
      </c>
      <c r="J47">
        <v>49389</v>
      </c>
      <c r="K47">
        <v>6428</v>
      </c>
      <c r="L47">
        <v>14.126422202449691</v>
      </c>
      <c r="M47">
        <v>13.039170858100899</v>
      </c>
      <c r="N47">
        <v>13.015043835671911</v>
      </c>
      <c r="O47">
        <v>1</v>
      </c>
    </row>
    <row r="48" spans="1:15">
      <c r="A48" t="s">
        <v>291</v>
      </c>
      <c r="C48" t="s">
        <v>292</v>
      </c>
      <c r="D48" t="s">
        <v>711</v>
      </c>
      <c r="E48" t="s">
        <v>709</v>
      </c>
      <c r="F48">
        <v>42068</v>
      </c>
      <c r="G48">
        <v>7196</v>
      </c>
      <c r="H48">
        <v>46644</v>
      </c>
      <c r="I48">
        <v>8084</v>
      </c>
      <c r="J48">
        <v>39504</v>
      </c>
      <c r="K48">
        <v>6265</v>
      </c>
      <c r="L48">
        <v>17.105638490063708</v>
      </c>
      <c r="M48">
        <v>17.331275190806963</v>
      </c>
      <c r="N48">
        <v>15.859153503442688</v>
      </c>
      <c r="O48">
        <v>1</v>
      </c>
    </row>
    <row r="49" spans="1:15">
      <c r="A49" t="s">
        <v>297</v>
      </c>
      <c r="C49" t="s">
        <v>298</v>
      </c>
      <c r="D49" t="s">
        <v>711</v>
      </c>
      <c r="E49" t="s">
        <v>709</v>
      </c>
      <c r="F49">
        <v>22621</v>
      </c>
      <c r="G49">
        <v>3096</v>
      </c>
      <c r="H49">
        <v>22391</v>
      </c>
      <c r="I49">
        <v>3113</v>
      </c>
      <c r="J49">
        <v>19883</v>
      </c>
      <c r="K49">
        <v>3114</v>
      </c>
      <c r="L49">
        <v>13.686397595154945</v>
      </c>
      <c r="M49">
        <v>13.902907418159083</v>
      </c>
      <c r="N49">
        <v>15.661620479806871</v>
      </c>
      <c r="O49">
        <v>1</v>
      </c>
    </row>
    <row r="50" spans="1:15">
      <c r="A50" t="s">
        <v>301</v>
      </c>
      <c r="C50" t="s">
        <v>302</v>
      </c>
      <c r="D50" t="s">
        <v>711</v>
      </c>
      <c r="E50" t="s">
        <v>709</v>
      </c>
      <c r="F50">
        <v>14470</v>
      </c>
      <c r="G50">
        <v>3436</v>
      </c>
      <c r="H50">
        <v>13756</v>
      </c>
      <c r="I50">
        <v>3715</v>
      </c>
      <c r="J50">
        <v>13941</v>
      </c>
      <c r="K50">
        <v>3135</v>
      </c>
      <c r="L50">
        <v>23.745680718728405</v>
      </c>
      <c r="M50">
        <v>27.006397208490839</v>
      </c>
      <c r="N50">
        <v>22.487626425650959</v>
      </c>
      <c r="O50">
        <v>1</v>
      </c>
    </row>
    <row r="51" spans="1:15">
      <c r="A51" t="s">
        <v>303</v>
      </c>
      <c r="C51" t="s">
        <v>304</v>
      </c>
      <c r="D51" t="s">
        <v>711</v>
      </c>
      <c r="E51" t="s">
        <v>709</v>
      </c>
      <c r="F51">
        <v>32022</v>
      </c>
      <c r="G51">
        <v>4431</v>
      </c>
      <c r="H51">
        <v>35554</v>
      </c>
      <c r="I51">
        <v>4369</v>
      </c>
      <c r="J51">
        <v>31581</v>
      </c>
      <c r="K51">
        <v>3945</v>
      </c>
      <c r="L51">
        <v>13.837361813753043</v>
      </c>
      <c r="M51">
        <v>12.288350115317545</v>
      </c>
      <c r="N51">
        <v>12.491688040277381</v>
      </c>
      <c r="O51">
        <v>1</v>
      </c>
    </row>
    <row r="52" spans="1:15">
      <c r="A52" t="s">
        <v>309</v>
      </c>
      <c r="C52" t="s">
        <v>310</v>
      </c>
      <c r="D52" t="s">
        <v>711</v>
      </c>
      <c r="E52" t="s">
        <v>709</v>
      </c>
      <c r="F52">
        <v>8314</v>
      </c>
      <c r="G52">
        <v>1628</v>
      </c>
      <c r="H52">
        <v>9526</v>
      </c>
      <c r="I52">
        <v>1760</v>
      </c>
      <c r="J52">
        <v>7671</v>
      </c>
      <c r="K52">
        <v>1476</v>
      </c>
      <c r="L52">
        <v>19.581428915082995</v>
      </c>
      <c r="M52">
        <v>18.475750577367204</v>
      </c>
      <c r="N52">
        <v>19.241298396558467</v>
      </c>
      <c r="O52">
        <v>1</v>
      </c>
    </row>
    <row r="53" spans="1:15">
      <c r="A53" t="s">
        <v>313</v>
      </c>
      <c r="C53" t="s">
        <v>314</v>
      </c>
      <c r="D53" t="s">
        <v>711</v>
      </c>
      <c r="E53" t="s">
        <v>709</v>
      </c>
      <c r="F53">
        <v>34182</v>
      </c>
      <c r="G53">
        <v>6027</v>
      </c>
      <c r="H53">
        <v>33411</v>
      </c>
      <c r="I53">
        <v>6284</v>
      </c>
      <c r="J53">
        <v>30486</v>
      </c>
      <c r="K53">
        <v>5473</v>
      </c>
      <c r="L53">
        <v>17.632087063366683</v>
      </c>
      <c r="M53">
        <v>18.808176947711832</v>
      </c>
      <c r="N53">
        <v>17.952502788165059</v>
      </c>
      <c r="O53">
        <v>1</v>
      </c>
    </row>
    <row r="54" spans="1:15">
      <c r="A54" t="s">
        <v>321</v>
      </c>
      <c r="C54" t="s">
        <v>322</v>
      </c>
      <c r="D54" t="s">
        <v>711</v>
      </c>
      <c r="E54" t="s">
        <v>709</v>
      </c>
      <c r="F54">
        <v>26314</v>
      </c>
      <c r="G54">
        <v>4300</v>
      </c>
      <c r="H54">
        <v>25467</v>
      </c>
      <c r="I54">
        <v>7209</v>
      </c>
      <c r="J54">
        <v>21446</v>
      </c>
      <c r="K54">
        <v>4079</v>
      </c>
      <c r="L54">
        <v>16.341111195561297</v>
      </c>
      <c r="M54">
        <v>28.307221109671339</v>
      </c>
      <c r="N54">
        <v>19.019863844073488</v>
      </c>
      <c r="O54">
        <v>1</v>
      </c>
    </row>
    <row r="55" spans="1:15">
      <c r="A55" t="s">
        <v>327</v>
      </c>
      <c r="C55" t="s">
        <v>328</v>
      </c>
      <c r="D55" t="s">
        <v>711</v>
      </c>
      <c r="E55" t="s">
        <v>709</v>
      </c>
      <c r="F55">
        <v>18693</v>
      </c>
      <c r="G55">
        <v>1290</v>
      </c>
      <c r="H55">
        <v>17654</v>
      </c>
      <c r="I55">
        <v>1271</v>
      </c>
      <c r="J55">
        <v>16221</v>
      </c>
      <c r="K55">
        <v>1416</v>
      </c>
      <c r="L55">
        <v>6.9009789760873064</v>
      </c>
      <c r="M55">
        <v>7.1995015293984359</v>
      </c>
      <c r="N55">
        <v>8.7294248196781936</v>
      </c>
      <c r="O55">
        <v>1</v>
      </c>
    </row>
    <row r="56" spans="1:15">
      <c r="A56" t="s">
        <v>329</v>
      </c>
      <c r="C56" t="s">
        <v>330</v>
      </c>
      <c r="D56" t="s">
        <v>711</v>
      </c>
      <c r="E56" t="s">
        <v>709</v>
      </c>
      <c r="F56">
        <v>22158</v>
      </c>
      <c r="G56">
        <v>4338</v>
      </c>
      <c r="H56">
        <v>24410</v>
      </c>
      <c r="I56">
        <v>3893</v>
      </c>
      <c r="J56">
        <v>22093</v>
      </c>
      <c r="K56">
        <v>3740</v>
      </c>
      <c r="L56">
        <v>19.577579203899269</v>
      </c>
      <c r="M56">
        <v>15.948381810733306</v>
      </c>
      <c r="N56">
        <v>16.928438872040918</v>
      </c>
      <c r="O56">
        <v>1</v>
      </c>
    </row>
    <row r="57" spans="1:15">
      <c r="A57" t="s">
        <v>333</v>
      </c>
      <c r="C57" t="s">
        <v>334</v>
      </c>
      <c r="D57" t="s">
        <v>711</v>
      </c>
      <c r="E57" t="s">
        <v>709</v>
      </c>
      <c r="F57">
        <v>23676</v>
      </c>
      <c r="G57">
        <v>3525</v>
      </c>
      <c r="H57">
        <v>21717</v>
      </c>
      <c r="I57">
        <v>3439</v>
      </c>
      <c r="J57">
        <v>20758</v>
      </c>
      <c r="K57">
        <v>3359</v>
      </c>
      <c r="L57">
        <v>14.888494678155093</v>
      </c>
      <c r="M57">
        <v>15.835520559930009</v>
      </c>
      <c r="N57">
        <v>16.181713074477312</v>
      </c>
      <c r="O57">
        <v>1</v>
      </c>
    </row>
    <row r="58" spans="1:15">
      <c r="A58" t="s">
        <v>337</v>
      </c>
      <c r="C58" t="s">
        <v>338</v>
      </c>
      <c r="D58" t="s">
        <v>711</v>
      </c>
      <c r="E58" t="s">
        <v>709</v>
      </c>
      <c r="F58">
        <v>58252</v>
      </c>
      <c r="G58">
        <v>8942</v>
      </c>
      <c r="H58">
        <v>57830</v>
      </c>
      <c r="I58">
        <v>8114</v>
      </c>
      <c r="J58">
        <v>52780</v>
      </c>
      <c r="K58">
        <v>7861</v>
      </c>
      <c r="L58">
        <v>15.350545904003296</v>
      </c>
      <c r="M58">
        <v>14.030779872038735</v>
      </c>
      <c r="N58">
        <v>14.893899204244033</v>
      </c>
      <c r="O58">
        <v>1</v>
      </c>
    </row>
    <row r="59" spans="1:15">
      <c r="A59" t="s">
        <v>339</v>
      </c>
      <c r="C59" t="s">
        <v>340</v>
      </c>
      <c r="D59" t="s">
        <v>711</v>
      </c>
      <c r="E59" t="s">
        <v>709</v>
      </c>
      <c r="F59">
        <v>54286</v>
      </c>
      <c r="G59">
        <v>9835</v>
      </c>
      <c r="H59">
        <v>58752</v>
      </c>
      <c r="I59">
        <v>9083</v>
      </c>
      <c r="J59">
        <v>49327</v>
      </c>
      <c r="K59">
        <v>7642</v>
      </c>
      <c r="L59">
        <v>18.117009910474156</v>
      </c>
      <c r="M59">
        <v>15.459899237472765</v>
      </c>
      <c r="N59">
        <v>15.492529446347842</v>
      </c>
      <c r="O59">
        <v>1</v>
      </c>
    </row>
    <row r="60" spans="1:15">
      <c r="A60" t="s">
        <v>347</v>
      </c>
      <c r="C60" t="s">
        <v>348</v>
      </c>
      <c r="D60" t="s">
        <v>711</v>
      </c>
      <c r="E60" t="s">
        <v>715</v>
      </c>
      <c r="F60">
        <v>28205</v>
      </c>
      <c r="G60">
        <v>4748</v>
      </c>
      <c r="H60">
        <v>31314</v>
      </c>
      <c r="I60">
        <v>4619</v>
      </c>
      <c r="J60">
        <v>30307</v>
      </c>
      <c r="K60">
        <v>4139</v>
      </c>
      <c r="L60">
        <v>16.833894699521363</v>
      </c>
      <c r="M60">
        <v>14.750590790061954</v>
      </c>
      <c r="N60">
        <v>13.656910944666247</v>
      </c>
      <c r="O60">
        <v>1</v>
      </c>
    </row>
    <row r="61" spans="1:15">
      <c r="A61" t="s">
        <v>359</v>
      </c>
      <c r="C61" t="s">
        <v>360</v>
      </c>
      <c r="D61" t="s">
        <v>711</v>
      </c>
      <c r="E61" t="s">
        <v>709</v>
      </c>
      <c r="F61">
        <v>28639</v>
      </c>
      <c r="G61">
        <v>4678</v>
      </c>
      <c r="H61">
        <v>29814</v>
      </c>
      <c r="I61">
        <v>4357</v>
      </c>
      <c r="J61">
        <v>28094</v>
      </c>
      <c r="K61">
        <v>4669</v>
      </c>
      <c r="L61">
        <v>16.334369216802262</v>
      </c>
      <c r="M61">
        <v>14.613939759844369</v>
      </c>
      <c r="N61">
        <v>16.619206948102796</v>
      </c>
      <c r="O61">
        <v>1</v>
      </c>
    </row>
    <row r="62" spans="1:15">
      <c r="A62" t="s">
        <v>375</v>
      </c>
      <c r="C62" t="s">
        <v>376</v>
      </c>
      <c r="D62" t="s">
        <v>711</v>
      </c>
      <c r="E62" t="s">
        <v>709</v>
      </c>
      <c r="F62">
        <v>16942</v>
      </c>
      <c r="G62">
        <v>3290</v>
      </c>
      <c r="H62">
        <v>19232</v>
      </c>
      <c r="I62">
        <v>3079</v>
      </c>
      <c r="J62">
        <v>16719</v>
      </c>
      <c r="K62">
        <v>3017</v>
      </c>
      <c r="L62">
        <v>19.419194900247906</v>
      </c>
      <c r="M62">
        <v>16.009775374376041</v>
      </c>
      <c r="N62">
        <v>18.045337639810992</v>
      </c>
      <c r="O62">
        <v>1</v>
      </c>
    </row>
    <row r="63" spans="1:15">
      <c r="A63" t="s">
        <v>389</v>
      </c>
      <c r="C63" t="s">
        <v>390</v>
      </c>
      <c r="D63" t="s">
        <v>711</v>
      </c>
      <c r="E63" t="s">
        <v>709</v>
      </c>
      <c r="F63">
        <v>27017</v>
      </c>
      <c r="G63">
        <v>5812</v>
      </c>
      <c r="H63">
        <v>29280</v>
      </c>
      <c r="I63">
        <v>6290</v>
      </c>
      <c r="J63">
        <v>26603</v>
      </c>
      <c r="K63">
        <v>5714</v>
      </c>
      <c r="L63">
        <v>21.512381093385645</v>
      </c>
      <c r="M63">
        <v>21.48224043715847</v>
      </c>
      <c r="N63">
        <v>21.478780588655415</v>
      </c>
      <c r="O63">
        <v>1</v>
      </c>
    </row>
    <row r="64" spans="1:15">
      <c r="A64" t="s">
        <v>397</v>
      </c>
      <c r="C64" t="s">
        <v>398</v>
      </c>
      <c r="D64" t="s">
        <v>711</v>
      </c>
      <c r="E64" t="s">
        <v>709</v>
      </c>
      <c r="F64">
        <v>48904</v>
      </c>
      <c r="G64">
        <v>6898</v>
      </c>
      <c r="H64">
        <v>52122</v>
      </c>
      <c r="I64">
        <v>7187</v>
      </c>
      <c r="J64">
        <v>52271</v>
      </c>
      <c r="K64">
        <v>7160</v>
      </c>
      <c r="L64">
        <v>14.105185669883854</v>
      </c>
      <c r="M64">
        <v>13.78880319250988</v>
      </c>
      <c r="N64">
        <v>13.697843928755907</v>
      </c>
      <c r="O64">
        <v>1</v>
      </c>
    </row>
    <row r="65" spans="1:15">
      <c r="A65" t="s">
        <v>399</v>
      </c>
      <c r="C65" t="s">
        <v>400</v>
      </c>
      <c r="D65" t="s">
        <v>711</v>
      </c>
      <c r="E65" t="s">
        <v>709</v>
      </c>
      <c r="F65">
        <v>39525</v>
      </c>
      <c r="G65">
        <v>6755</v>
      </c>
      <c r="H65">
        <v>43218</v>
      </c>
      <c r="I65">
        <v>6857</v>
      </c>
      <c r="J65">
        <v>35898</v>
      </c>
      <c r="K65">
        <v>6356</v>
      </c>
      <c r="L65">
        <v>17.090449082858949</v>
      </c>
      <c r="M65">
        <v>15.866074320884815</v>
      </c>
      <c r="N65">
        <v>17.70572176722937</v>
      </c>
      <c r="O65">
        <v>1</v>
      </c>
    </row>
    <row r="66" spans="1:15">
      <c r="A66" t="s">
        <v>403</v>
      </c>
      <c r="C66" t="s">
        <v>404</v>
      </c>
      <c r="D66" t="s">
        <v>711</v>
      </c>
      <c r="E66" t="s">
        <v>709</v>
      </c>
      <c r="F66">
        <v>17895</v>
      </c>
      <c r="G66">
        <v>3214</v>
      </c>
      <c r="H66">
        <v>18194</v>
      </c>
      <c r="I66">
        <v>3237</v>
      </c>
      <c r="J66">
        <v>18143</v>
      </c>
      <c r="K66">
        <v>3281</v>
      </c>
      <c r="L66">
        <v>17.960324112880695</v>
      </c>
      <c r="M66">
        <v>17.791579641640102</v>
      </c>
      <c r="N66">
        <v>18.084109573940363</v>
      </c>
      <c r="O66">
        <v>1</v>
      </c>
    </row>
    <row r="67" spans="1:15">
      <c r="A67" t="s">
        <v>405</v>
      </c>
      <c r="C67" t="s">
        <v>406</v>
      </c>
      <c r="D67" t="s">
        <v>711</v>
      </c>
      <c r="E67" t="s">
        <v>709</v>
      </c>
      <c r="F67">
        <v>24422</v>
      </c>
      <c r="G67">
        <v>4443</v>
      </c>
      <c r="H67">
        <v>28221</v>
      </c>
      <c r="I67">
        <v>3934</v>
      </c>
      <c r="J67">
        <v>28147</v>
      </c>
      <c r="K67">
        <v>3810</v>
      </c>
      <c r="L67">
        <v>18.192613217590697</v>
      </c>
      <c r="M67">
        <v>13.939973778391979</v>
      </c>
      <c r="N67">
        <v>13.536078445305005</v>
      </c>
      <c r="O67">
        <v>1</v>
      </c>
    </row>
    <row r="68" spans="1:15">
      <c r="A68" t="s">
        <v>415</v>
      </c>
      <c r="C68" t="s">
        <v>637</v>
      </c>
      <c r="D68" t="s">
        <v>711</v>
      </c>
      <c r="E68" t="s">
        <v>709</v>
      </c>
      <c r="F68">
        <v>22807</v>
      </c>
      <c r="G68">
        <v>7562</v>
      </c>
      <c r="H68">
        <v>25222</v>
      </c>
      <c r="I68">
        <v>5923</v>
      </c>
      <c r="J68">
        <v>23123</v>
      </c>
      <c r="K68">
        <v>5173</v>
      </c>
      <c r="L68">
        <v>33.15648704345157</v>
      </c>
      <c r="M68">
        <v>23.483466814685592</v>
      </c>
      <c r="N68">
        <v>22.371664576395798</v>
      </c>
      <c r="O68">
        <v>1</v>
      </c>
    </row>
    <row r="69" spans="1:15">
      <c r="A69" t="s">
        <v>421</v>
      </c>
      <c r="C69" t="s">
        <v>422</v>
      </c>
      <c r="D69" t="s">
        <v>711</v>
      </c>
      <c r="E69" t="s">
        <v>709</v>
      </c>
      <c r="F69">
        <v>30792</v>
      </c>
      <c r="G69">
        <v>5697</v>
      </c>
      <c r="H69">
        <v>31340</v>
      </c>
      <c r="I69">
        <v>5305</v>
      </c>
      <c r="J69">
        <v>28339</v>
      </c>
      <c r="K69">
        <v>5289</v>
      </c>
      <c r="L69">
        <v>18.501558846453626</v>
      </c>
      <c r="M69">
        <v>16.927249521378428</v>
      </c>
      <c r="N69">
        <v>18.663326158297753</v>
      </c>
      <c r="O69">
        <v>1</v>
      </c>
    </row>
    <row r="70" spans="1:15">
      <c r="A70" t="s">
        <v>425</v>
      </c>
      <c r="C70" t="s">
        <v>426</v>
      </c>
      <c r="D70" t="s">
        <v>711</v>
      </c>
      <c r="E70" t="s">
        <v>709</v>
      </c>
      <c r="F70">
        <v>26336</v>
      </c>
      <c r="G70">
        <v>3426</v>
      </c>
      <c r="H70">
        <v>26208</v>
      </c>
      <c r="I70">
        <v>3704</v>
      </c>
      <c r="J70">
        <v>23286</v>
      </c>
      <c r="K70">
        <v>3484</v>
      </c>
      <c r="L70">
        <v>13.008809234507899</v>
      </c>
      <c r="M70">
        <v>14.133089133089133</v>
      </c>
      <c r="N70">
        <v>14.961779610066134</v>
      </c>
      <c r="O70">
        <v>1</v>
      </c>
    </row>
    <row r="71" spans="1:15">
      <c r="A71" t="s">
        <v>431</v>
      </c>
      <c r="C71" t="s">
        <v>432</v>
      </c>
      <c r="D71" t="s">
        <v>711</v>
      </c>
      <c r="E71" t="s">
        <v>709</v>
      </c>
      <c r="F71">
        <v>18398</v>
      </c>
      <c r="G71">
        <v>2789</v>
      </c>
      <c r="H71">
        <v>19205</v>
      </c>
      <c r="I71">
        <v>2948</v>
      </c>
      <c r="J71">
        <v>21314</v>
      </c>
      <c r="K71">
        <v>2945</v>
      </c>
      <c r="L71">
        <v>15.15925644091749</v>
      </c>
      <c r="M71">
        <v>15.350169226763862</v>
      </c>
      <c r="N71">
        <v>13.817209345969786</v>
      </c>
      <c r="O71">
        <v>1</v>
      </c>
    </row>
    <row r="72" spans="1:15">
      <c r="A72" t="s">
        <v>441</v>
      </c>
      <c r="C72" t="s">
        <v>442</v>
      </c>
      <c r="D72" t="s">
        <v>711</v>
      </c>
      <c r="E72" t="s">
        <v>709</v>
      </c>
      <c r="F72">
        <v>9954</v>
      </c>
      <c r="G72">
        <v>2732</v>
      </c>
      <c r="H72">
        <v>10498</v>
      </c>
      <c r="I72">
        <v>2455</v>
      </c>
      <c r="J72">
        <v>7836</v>
      </c>
      <c r="K72">
        <v>2254</v>
      </c>
      <c r="L72">
        <v>27.446252762708458</v>
      </c>
      <c r="M72">
        <v>23.38540674414174</v>
      </c>
      <c r="N72">
        <v>28.764675855028077</v>
      </c>
      <c r="O72">
        <v>1</v>
      </c>
    </row>
    <row r="73" spans="1:15">
      <c r="A73" t="s">
        <v>451</v>
      </c>
      <c r="C73" t="s">
        <v>452</v>
      </c>
      <c r="D73" t="s">
        <v>711</v>
      </c>
      <c r="E73" t="s">
        <v>709</v>
      </c>
      <c r="F73">
        <v>14052</v>
      </c>
      <c r="G73">
        <v>2391</v>
      </c>
      <c r="H73">
        <v>13996</v>
      </c>
      <c r="I73">
        <v>2452</v>
      </c>
      <c r="J73">
        <v>13898</v>
      </c>
      <c r="K73">
        <v>2375</v>
      </c>
      <c r="L73">
        <v>17.015371477369769</v>
      </c>
      <c r="M73">
        <v>17.519291226064588</v>
      </c>
      <c r="N73">
        <v>17.088789753921425</v>
      </c>
      <c r="O73">
        <v>1</v>
      </c>
    </row>
    <row r="74" spans="1:15">
      <c r="A74" t="s">
        <v>461</v>
      </c>
      <c r="C74" t="s">
        <v>462</v>
      </c>
      <c r="D74" t="s">
        <v>711</v>
      </c>
      <c r="E74" t="s">
        <v>709</v>
      </c>
      <c r="F74">
        <v>22719</v>
      </c>
      <c r="G74">
        <v>4578</v>
      </c>
      <c r="H74">
        <v>24436</v>
      </c>
      <c r="I74">
        <v>4808</v>
      </c>
      <c r="J74">
        <v>21032</v>
      </c>
      <c r="K74">
        <v>3953</v>
      </c>
      <c r="L74">
        <v>20.150534794665258</v>
      </c>
      <c r="M74">
        <v>19.675888034048125</v>
      </c>
      <c r="N74">
        <v>18.795169265880563</v>
      </c>
      <c r="O74">
        <v>1</v>
      </c>
    </row>
    <row r="75" spans="1:15">
      <c r="A75" t="s">
        <v>469</v>
      </c>
      <c r="C75" t="s">
        <v>470</v>
      </c>
      <c r="D75" t="s">
        <v>711</v>
      </c>
      <c r="E75" t="s">
        <v>709</v>
      </c>
      <c r="F75">
        <v>1425</v>
      </c>
      <c r="G75">
        <v>201</v>
      </c>
      <c r="H75">
        <v>1468</v>
      </c>
      <c r="I75">
        <v>200</v>
      </c>
      <c r="J75">
        <v>1287</v>
      </c>
      <c r="K75" t="s">
        <v>648</v>
      </c>
      <c r="L75">
        <v>14.105263157894738</v>
      </c>
      <c r="M75">
        <v>13.623978201634879</v>
      </c>
      <c r="N75" t="s">
        <v>722</v>
      </c>
      <c r="O75">
        <v>1</v>
      </c>
    </row>
    <row r="76" spans="1:15">
      <c r="A76" t="s">
        <v>471</v>
      </c>
      <c r="C76" t="s">
        <v>472</v>
      </c>
      <c r="D76" t="s">
        <v>711</v>
      </c>
      <c r="E76" t="s">
        <v>709</v>
      </c>
      <c r="F76">
        <v>39920</v>
      </c>
      <c r="G76">
        <v>5048</v>
      </c>
      <c r="H76">
        <v>34227</v>
      </c>
      <c r="I76">
        <v>5197</v>
      </c>
      <c r="J76">
        <v>31723</v>
      </c>
      <c r="K76">
        <v>4711</v>
      </c>
      <c r="L76">
        <v>12.645290581162325</v>
      </c>
      <c r="M76">
        <v>15.183919128173665</v>
      </c>
      <c r="N76">
        <v>14.850423982599375</v>
      </c>
      <c r="O76">
        <v>1</v>
      </c>
    </row>
    <row r="77" spans="1:15">
      <c r="A77" t="s">
        <v>473</v>
      </c>
      <c r="C77" t="s">
        <v>474</v>
      </c>
      <c r="D77" t="s">
        <v>711</v>
      </c>
      <c r="E77" t="s">
        <v>709</v>
      </c>
      <c r="F77">
        <v>46218</v>
      </c>
      <c r="G77">
        <v>8039</v>
      </c>
      <c r="H77">
        <v>50596</v>
      </c>
      <c r="I77">
        <v>8211</v>
      </c>
      <c r="J77">
        <v>41737</v>
      </c>
      <c r="K77">
        <v>7425</v>
      </c>
      <c r="L77">
        <v>17.39365615128305</v>
      </c>
      <c r="M77">
        <v>16.228555617044826</v>
      </c>
      <c r="N77">
        <v>17.789970529745787</v>
      </c>
      <c r="O77">
        <v>1</v>
      </c>
    </row>
    <row r="78" spans="1:15">
      <c r="A78" t="s">
        <v>481</v>
      </c>
      <c r="C78" t="s">
        <v>482</v>
      </c>
      <c r="D78" t="s">
        <v>711</v>
      </c>
      <c r="E78" t="s">
        <v>709</v>
      </c>
      <c r="F78">
        <v>38410</v>
      </c>
      <c r="G78">
        <v>5404</v>
      </c>
      <c r="H78">
        <v>37109</v>
      </c>
      <c r="I78">
        <v>5189</v>
      </c>
      <c r="J78">
        <v>34437</v>
      </c>
      <c r="K78">
        <v>4499</v>
      </c>
      <c r="L78">
        <v>14.069252798750325</v>
      </c>
      <c r="M78">
        <v>13.983130776900483</v>
      </c>
      <c r="N78">
        <v>13.064436507245114</v>
      </c>
      <c r="O78">
        <v>1</v>
      </c>
    </row>
    <row r="79" spans="1:15">
      <c r="A79" t="s">
        <v>485</v>
      </c>
      <c r="C79" t="s">
        <v>486</v>
      </c>
      <c r="D79" t="s">
        <v>711</v>
      </c>
      <c r="E79" t="s">
        <v>709</v>
      </c>
      <c r="F79">
        <v>15574</v>
      </c>
      <c r="G79">
        <v>3389</v>
      </c>
      <c r="H79">
        <v>16317</v>
      </c>
      <c r="I79">
        <v>3920</v>
      </c>
      <c r="J79">
        <v>13934</v>
      </c>
      <c r="K79">
        <v>3810</v>
      </c>
      <c r="L79">
        <v>21.760626685501478</v>
      </c>
      <c r="M79">
        <v>24.024024024024023</v>
      </c>
      <c r="N79">
        <v>27.343189321085116</v>
      </c>
      <c r="O79">
        <v>1</v>
      </c>
    </row>
    <row r="80" spans="1:15">
      <c r="A80" t="s">
        <v>511</v>
      </c>
      <c r="C80" t="s">
        <v>512</v>
      </c>
      <c r="D80" t="s">
        <v>711</v>
      </c>
      <c r="E80" t="s">
        <v>709</v>
      </c>
      <c r="F80">
        <v>6565</v>
      </c>
      <c r="G80">
        <v>1260</v>
      </c>
      <c r="H80">
        <v>7113</v>
      </c>
      <c r="I80">
        <v>1237</v>
      </c>
      <c r="J80">
        <v>6200</v>
      </c>
      <c r="K80">
        <v>1245</v>
      </c>
      <c r="L80">
        <v>19.192688499619194</v>
      </c>
      <c r="M80">
        <v>17.39069309714607</v>
      </c>
      <c r="N80">
        <v>20.080645161290324</v>
      </c>
      <c r="O80">
        <v>1</v>
      </c>
    </row>
    <row r="81" spans="1:15">
      <c r="A81" t="s">
        <v>515</v>
      </c>
      <c r="C81" t="s">
        <v>516</v>
      </c>
      <c r="D81" t="s">
        <v>711</v>
      </c>
      <c r="E81" t="s">
        <v>709</v>
      </c>
      <c r="F81">
        <v>16385</v>
      </c>
      <c r="G81">
        <v>3662</v>
      </c>
      <c r="H81">
        <v>20391</v>
      </c>
      <c r="I81">
        <v>3895</v>
      </c>
      <c r="J81">
        <v>17856</v>
      </c>
      <c r="K81">
        <v>3790</v>
      </c>
      <c r="L81">
        <v>22.349710100701863</v>
      </c>
      <c r="M81">
        <v>19.101564415673579</v>
      </c>
      <c r="N81">
        <v>21.225358422939067</v>
      </c>
      <c r="O81">
        <v>1</v>
      </c>
    </row>
    <row r="82" spans="1:15">
      <c r="A82" t="s">
        <v>531</v>
      </c>
      <c r="C82" t="s">
        <v>532</v>
      </c>
      <c r="D82" t="s">
        <v>711</v>
      </c>
      <c r="E82" t="s">
        <v>709</v>
      </c>
      <c r="F82">
        <v>3851</v>
      </c>
      <c r="G82">
        <v>1808</v>
      </c>
      <c r="H82">
        <v>4280</v>
      </c>
      <c r="I82">
        <v>1811</v>
      </c>
      <c r="J82">
        <v>3503</v>
      </c>
      <c r="K82">
        <v>1398</v>
      </c>
      <c r="L82">
        <v>46.948844455985459</v>
      </c>
      <c r="M82">
        <v>42.313084112149532</v>
      </c>
      <c r="N82">
        <v>39.90864972880388</v>
      </c>
      <c r="O82">
        <v>1</v>
      </c>
    </row>
    <row r="83" spans="1:15">
      <c r="A83" t="s">
        <v>533</v>
      </c>
      <c r="C83" t="s">
        <v>534</v>
      </c>
      <c r="D83" t="s">
        <v>711</v>
      </c>
      <c r="E83" t="s">
        <v>709</v>
      </c>
      <c r="F83">
        <v>13363</v>
      </c>
      <c r="G83">
        <v>2584</v>
      </c>
      <c r="H83">
        <v>16327</v>
      </c>
      <c r="I83">
        <v>2831</v>
      </c>
      <c r="J83">
        <v>13260</v>
      </c>
      <c r="K83">
        <v>2503</v>
      </c>
      <c r="L83">
        <v>19.336975230112998</v>
      </c>
      <c r="M83">
        <v>17.33937649292583</v>
      </c>
      <c r="N83">
        <v>18.8763197586727</v>
      </c>
      <c r="O83">
        <v>1</v>
      </c>
    </row>
    <row r="84" spans="1:15">
      <c r="A84" t="s">
        <v>535</v>
      </c>
      <c r="C84" t="s">
        <v>536</v>
      </c>
      <c r="D84" t="s">
        <v>711</v>
      </c>
      <c r="E84" t="s">
        <v>709</v>
      </c>
      <c r="F84">
        <v>18061</v>
      </c>
      <c r="G84">
        <v>3215</v>
      </c>
      <c r="H84">
        <v>19471</v>
      </c>
      <c r="I84">
        <v>2515</v>
      </c>
      <c r="J84">
        <v>15543</v>
      </c>
      <c r="K84">
        <v>2104</v>
      </c>
      <c r="L84">
        <v>17.800786224461547</v>
      </c>
      <c r="M84">
        <v>12.91664526732063</v>
      </c>
      <c r="N84">
        <v>13.536640288232645</v>
      </c>
      <c r="O84">
        <v>1</v>
      </c>
    </row>
    <row r="85" spans="1:15">
      <c r="A85" t="s">
        <v>537</v>
      </c>
      <c r="C85" t="s">
        <v>538</v>
      </c>
      <c r="D85" t="s">
        <v>711</v>
      </c>
      <c r="E85" t="s">
        <v>709</v>
      </c>
      <c r="F85">
        <v>17188</v>
      </c>
      <c r="G85">
        <v>3075</v>
      </c>
      <c r="H85">
        <v>20546</v>
      </c>
      <c r="I85">
        <v>3203</v>
      </c>
      <c r="J85">
        <v>19159</v>
      </c>
      <c r="K85">
        <v>3221</v>
      </c>
      <c r="L85">
        <v>17.890388643239469</v>
      </c>
      <c r="M85">
        <v>15.589409130731042</v>
      </c>
      <c r="N85">
        <v>16.811942168171619</v>
      </c>
      <c r="O85">
        <v>1</v>
      </c>
    </row>
    <row r="86" spans="1:15">
      <c r="A86" t="s">
        <v>549</v>
      </c>
      <c r="C86" t="s">
        <v>550</v>
      </c>
      <c r="D86" t="s">
        <v>711</v>
      </c>
      <c r="E86" t="s">
        <v>709</v>
      </c>
      <c r="F86">
        <v>13391</v>
      </c>
      <c r="G86">
        <v>3700</v>
      </c>
      <c r="H86">
        <v>15014</v>
      </c>
      <c r="I86">
        <v>3379</v>
      </c>
      <c r="J86">
        <v>13220</v>
      </c>
      <c r="K86">
        <v>3423</v>
      </c>
      <c r="L86">
        <v>27.630498095735945</v>
      </c>
      <c r="M86">
        <v>22.505661382709473</v>
      </c>
      <c r="N86">
        <v>25.892586989409981</v>
      </c>
      <c r="O86">
        <v>1</v>
      </c>
    </row>
    <row r="87" spans="1:15">
      <c r="A87" t="s">
        <v>563</v>
      </c>
      <c r="C87" t="s">
        <v>564</v>
      </c>
      <c r="D87" t="s">
        <v>711</v>
      </c>
      <c r="E87" t="s">
        <v>709</v>
      </c>
      <c r="F87">
        <v>34009</v>
      </c>
      <c r="G87">
        <v>4496</v>
      </c>
      <c r="H87">
        <v>33555</v>
      </c>
      <c r="I87">
        <v>4665</v>
      </c>
      <c r="J87">
        <v>27455</v>
      </c>
      <c r="K87">
        <v>4305</v>
      </c>
      <c r="L87">
        <v>13.220029992060924</v>
      </c>
      <c r="M87">
        <v>13.902548055431382</v>
      </c>
      <c r="N87">
        <v>15.680203970132943</v>
      </c>
      <c r="O87">
        <v>1</v>
      </c>
    </row>
    <row r="88" spans="1:15">
      <c r="A88" t="s">
        <v>565</v>
      </c>
      <c r="C88" t="s">
        <v>566</v>
      </c>
      <c r="D88" t="s">
        <v>711</v>
      </c>
      <c r="E88" t="s">
        <v>709</v>
      </c>
      <c r="F88">
        <v>34559</v>
      </c>
      <c r="G88">
        <v>4031</v>
      </c>
      <c r="H88">
        <v>34476</v>
      </c>
      <c r="I88">
        <v>3617</v>
      </c>
      <c r="J88">
        <v>33800</v>
      </c>
      <c r="K88">
        <v>4397</v>
      </c>
      <c r="L88">
        <v>11.664110651349866</v>
      </c>
      <c r="M88">
        <v>10.491356305835945</v>
      </c>
      <c r="N88">
        <v>13.008875739644971</v>
      </c>
      <c r="O88">
        <v>1</v>
      </c>
    </row>
    <row r="89" spans="1:15">
      <c r="A89" t="s">
        <v>692</v>
      </c>
      <c r="B89" t="s">
        <v>551</v>
      </c>
      <c r="C89" t="s">
        <v>693</v>
      </c>
      <c r="D89" t="s">
        <v>711</v>
      </c>
      <c r="E89" t="s">
        <v>709</v>
      </c>
      <c r="F89">
        <v>12383</v>
      </c>
      <c r="G89">
        <v>2551</v>
      </c>
      <c r="H89">
        <v>15872</v>
      </c>
      <c r="I89">
        <v>2742</v>
      </c>
      <c r="J89">
        <v>16581</v>
      </c>
      <c r="K89">
        <v>2394</v>
      </c>
      <c r="L89">
        <v>20.600823709924899</v>
      </c>
      <c r="M89">
        <v>17.275705645161292</v>
      </c>
      <c r="N89">
        <v>14.438212411796636</v>
      </c>
      <c r="O89">
        <v>1</v>
      </c>
    </row>
    <row r="90" spans="1:15">
      <c r="A90" t="s">
        <v>575</v>
      </c>
      <c r="C90" t="s">
        <v>576</v>
      </c>
      <c r="D90" t="s">
        <v>711</v>
      </c>
      <c r="E90" t="s">
        <v>709</v>
      </c>
      <c r="F90">
        <v>34868</v>
      </c>
      <c r="G90">
        <v>4178</v>
      </c>
      <c r="H90">
        <v>31687</v>
      </c>
      <c r="I90">
        <v>3846</v>
      </c>
      <c r="J90">
        <v>28485</v>
      </c>
      <c r="K90">
        <v>3828</v>
      </c>
      <c r="L90">
        <v>11.982333371572789</v>
      </c>
      <c r="M90">
        <v>12.137469624767256</v>
      </c>
      <c r="N90">
        <v>13.438651922064244</v>
      </c>
      <c r="O90">
        <v>1</v>
      </c>
    </row>
    <row r="91" spans="1:15">
      <c r="A91" t="s">
        <v>585</v>
      </c>
      <c r="C91" t="s">
        <v>586</v>
      </c>
      <c r="D91" t="s">
        <v>711</v>
      </c>
      <c r="E91" t="s">
        <v>709</v>
      </c>
      <c r="F91">
        <v>24103</v>
      </c>
      <c r="G91">
        <v>5269</v>
      </c>
      <c r="H91">
        <v>27395</v>
      </c>
      <c r="I91">
        <v>5088</v>
      </c>
      <c r="J91">
        <v>24950</v>
      </c>
      <c r="K91">
        <v>4503</v>
      </c>
      <c r="L91">
        <v>21.860349334107788</v>
      </c>
      <c r="M91">
        <v>18.57273225041066</v>
      </c>
      <c r="N91">
        <v>18.048096192384769</v>
      </c>
      <c r="O91">
        <v>1</v>
      </c>
    </row>
    <row r="92" spans="1:15">
      <c r="A92" t="s">
        <v>597</v>
      </c>
      <c r="C92" t="s">
        <v>598</v>
      </c>
      <c r="D92" t="s">
        <v>711</v>
      </c>
      <c r="E92" t="s">
        <v>709</v>
      </c>
      <c r="F92">
        <v>19550</v>
      </c>
      <c r="G92">
        <v>4433</v>
      </c>
      <c r="H92">
        <v>21775</v>
      </c>
      <c r="I92">
        <v>4855</v>
      </c>
      <c r="J92">
        <v>21888</v>
      </c>
      <c r="K92">
        <v>4587</v>
      </c>
      <c r="L92">
        <v>22.675191815856778</v>
      </c>
      <c r="M92">
        <v>22.296211251435132</v>
      </c>
      <c r="N92">
        <v>20.956688596491226</v>
      </c>
      <c r="O92">
        <v>1</v>
      </c>
    </row>
    <row r="93" spans="1:15">
      <c r="A93" t="s">
        <v>599</v>
      </c>
      <c r="C93" t="s">
        <v>600</v>
      </c>
      <c r="D93" t="s">
        <v>711</v>
      </c>
      <c r="E93" t="s">
        <v>709</v>
      </c>
      <c r="F93">
        <v>8311</v>
      </c>
      <c r="G93">
        <v>1580</v>
      </c>
      <c r="H93">
        <v>9521</v>
      </c>
      <c r="I93">
        <v>1756</v>
      </c>
      <c r="J93">
        <v>9231</v>
      </c>
      <c r="K93">
        <v>1915</v>
      </c>
      <c r="L93">
        <v>19.010949344242569</v>
      </c>
      <c r="M93">
        <v>18.443440815040439</v>
      </c>
      <c r="N93">
        <v>20.745314700465823</v>
      </c>
      <c r="O93">
        <v>1</v>
      </c>
    </row>
    <row r="94" spans="1:15">
      <c r="A94" t="s">
        <v>601</v>
      </c>
      <c r="C94" t="s">
        <v>602</v>
      </c>
      <c r="D94" t="s">
        <v>711</v>
      </c>
      <c r="E94" t="s">
        <v>709</v>
      </c>
      <c r="F94">
        <v>12050</v>
      </c>
      <c r="G94">
        <v>2697</v>
      </c>
      <c r="H94">
        <v>13169</v>
      </c>
      <c r="I94">
        <v>2919</v>
      </c>
      <c r="J94">
        <v>12928</v>
      </c>
      <c r="K94">
        <v>2681</v>
      </c>
      <c r="L94">
        <v>22.38174273858921</v>
      </c>
      <c r="M94">
        <v>22.165692155820487</v>
      </c>
      <c r="N94">
        <v>20.737933168316832</v>
      </c>
      <c r="O94">
        <v>1</v>
      </c>
    </row>
    <row r="95" spans="1:15">
      <c r="A95" t="s">
        <v>607</v>
      </c>
      <c r="C95" t="s">
        <v>608</v>
      </c>
      <c r="D95" t="s">
        <v>711</v>
      </c>
      <c r="E95" t="s">
        <v>709</v>
      </c>
      <c r="F95">
        <v>24548</v>
      </c>
      <c r="G95">
        <v>3927</v>
      </c>
      <c r="H95">
        <v>23725</v>
      </c>
      <c r="I95">
        <v>3701</v>
      </c>
      <c r="J95">
        <v>23570</v>
      </c>
      <c r="K95">
        <v>3749</v>
      </c>
      <c r="L95">
        <v>15.997229916897506</v>
      </c>
      <c r="M95">
        <v>15.599578503688093</v>
      </c>
      <c r="N95">
        <v>15.905812473483241</v>
      </c>
      <c r="O95">
        <v>1</v>
      </c>
    </row>
    <row r="96" spans="1:15">
      <c r="A96" t="s">
        <v>611</v>
      </c>
      <c r="C96" t="s">
        <v>612</v>
      </c>
      <c r="D96" t="s">
        <v>711</v>
      </c>
      <c r="E96" t="s">
        <v>709</v>
      </c>
      <c r="F96">
        <v>7685</v>
      </c>
      <c r="G96">
        <v>1378</v>
      </c>
      <c r="H96">
        <v>8657</v>
      </c>
      <c r="I96">
        <v>1492</v>
      </c>
      <c r="J96">
        <v>9600</v>
      </c>
      <c r="K96">
        <v>1638</v>
      </c>
      <c r="L96">
        <v>17.931034482758619</v>
      </c>
      <c r="M96">
        <v>17.234607831812408</v>
      </c>
      <c r="N96">
        <v>17.0625</v>
      </c>
      <c r="O96">
        <v>1</v>
      </c>
    </row>
  </sheetData>
  <conditionalFormatting sqref="F1:F96">
    <cfRule type="top10" dxfId="10" priority="9" rank="10"/>
  </conditionalFormatting>
  <conditionalFormatting sqref="H1:H96">
    <cfRule type="top10" dxfId="9" priority="8" rank="10"/>
  </conditionalFormatting>
  <conditionalFormatting sqref="J1:J96">
    <cfRule type="top10" dxfId="8" priority="7" rank="10"/>
  </conditionalFormatting>
  <conditionalFormatting sqref="L1:L1048576">
    <cfRule type="top10" dxfId="7" priority="6" rank="10"/>
    <cfRule type="top10" dxfId="6" priority="5" bottom="1" rank="10"/>
  </conditionalFormatting>
  <conditionalFormatting sqref="M1:M1048576">
    <cfRule type="top10" dxfId="5" priority="4" rank="10"/>
    <cfRule type="top10" dxfId="4" priority="3" bottom="1" rank="10"/>
  </conditionalFormatting>
  <conditionalFormatting sqref="N1:N1048576">
    <cfRule type="top10" dxfId="2" priority="2" rank="10"/>
    <cfRule type="top10" dxfId="3" priority="1" bottom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2010</vt:lpstr>
      <vt:lpstr>2011</vt:lpstr>
      <vt:lpstr>2012</vt:lpstr>
      <vt:lpstr>culm</vt:lpstr>
      <vt:lpstr>England U</vt:lpstr>
      <vt:lpstr>popular</vt:lpstr>
      <vt:lpstr>selective</vt:lpstr>
      <vt:lpstr>least selective</vt:lpstr>
      <vt:lpstr>big unis</vt:lpstr>
    </vt:vector>
  </TitlesOfParts>
  <Company>University of Bristol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dkernohan</dc:creator>
  <cp:lastModifiedBy>dkernohan</cp:lastModifiedBy>
  <dcterms:created xsi:type="dcterms:W3CDTF">2013-01-18T13:38:41Z</dcterms:created>
  <dcterms:modified xsi:type="dcterms:W3CDTF">2013-01-18T20:49:57Z</dcterms:modified>
</cp:coreProperties>
</file>